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4. jednání 10.-12.4\"/>
    </mc:Choice>
  </mc:AlternateContent>
  <xr:revisionPtr revIDLastSave="0" documentId="13_ncr:1_{1C0161F9-8AB1-432B-BCDF-08CBC252E5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yvoj animace" sheetId="2" r:id="rId1"/>
    <sheet name="BK" sheetId="4" r:id="rId2"/>
    <sheet name="HB" sheetId="3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'vyvoj animace'!$A$1:$V$42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1" l="1"/>
  <c r="D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6" i="2"/>
  <c r="L25" i="2"/>
  <c r="L22" i="2"/>
  <c r="L29" i="2"/>
  <c r="L19" i="2"/>
  <c r="L26" i="2"/>
  <c r="L33" i="2"/>
  <c r="L30" i="2"/>
  <c r="L27" i="2"/>
  <c r="L15" i="2"/>
  <c r="L17" i="2"/>
  <c r="L34" i="2"/>
  <c r="L20" i="2"/>
  <c r="L31" i="2"/>
  <c r="L18" i="2"/>
  <c r="L32" i="2"/>
  <c r="L23" i="2"/>
  <c r="L24" i="2"/>
  <c r="L35" i="2"/>
  <c r="L21" i="2"/>
  <c r="L28" i="2"/>
  <c r="E36" i="10"/>
  <c r="D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E36" i="9"/>
  <c r="D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E36" i="8"/>
  <c r="D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E36" i="7"/>
  <c r="D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E36" i="6"/>
  <c r="D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E36" i="5"/>
  <c r="D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E36" i="4"/>
  <c r="D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E36" i="3"/>
  <c r="D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E36" i="2"/>
  <c r="D36" i="2"/>
  <c r="M36" i="2" l="1"/>
  <c r="M37" i="2" s="1"/>
</calcChain>
</file>

<file path=xl/sharedStrings.xml><?xml version="1.0" encoding="utf-8"?>
<sst xmlns="http://schemas.openxmlformats.org/spreadsheetml/2006/main" count="1105" uniqueCount="124">
  <si>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</si>
  <si>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</si>
  <si>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</si>
  <si>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</si>
  <si>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</si>
  <si>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</si>
  <si>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</si>
  <si>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</si>
  <si>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</si>
  <si>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</si>
  <si>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</si>
  <si>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</si>
  <si>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</si>
  <si>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</si>
  <si>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</si>
  <si>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</si>
  <si>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</si>
  <si>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</si>
  <si>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</si>
  <si>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</si>
  <si>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</si>
  <si>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</si>
  <si>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</si>
  <si>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</si>
  <si>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0-40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</si>
  <si>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</si>
  <si>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3. podporovat originalitu výtvarného řešení, obsahu i zpracování námětu a tématu</t>
  </si>
  <si>
    <t>4. posílit pozici animovaného filmu v české kinematografii</t>
  </si>
  <si>
    <t>5. podpora mezinárodních koprodukcí</t>
  </si>
  <si>
    <t>6. zvýšit potenciál projektů pro získání mezinárodní koprodukce (Eurimages, Media, zahraniční partneři, zahraniční televizní vysilatelé)</t>
  </si>
  <si>
    <t>a následných aktivit producenta, které směřují k zajištění financování a připravenosti projektu k natáčení</t>
  </si>
  <si>
    <t xml:space="preserve">1. podporovat žánrovou, tematickou a stylovou různorodost českých kinematografických děl
2. podporovat vývoj českého kinematografického díla ve smyslu prohloubené práce autora a dramaturga na scénáři </t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</si>
  <si>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</si>
  <si>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</si>
  <si>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</si>
  <si>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</si>
  <si>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</si>
  <si>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r>
      <rPr>
        <b/>
        <sz val="9.5"/>
        <rFont val="Arial"/>
        <family val="2"/>
        <charset val="238"/>
      </rPr>
      <t>Specifikace dotačního okruhu</t>
    </r>
    <r>
      <rPr>
        <sz val="9.5"/>
        <rFont val="Arial"/>
        <family val="2"/>
        <charset val="238"/>
      </rPr>
      <t xml:space="preserve">
Podpora je určena pro kompletní vývoj celovečerních nebo krátkometrážních animovaných českých kinematografických děl (ve smyslu § 2. odst. 1 písm. f) zákona o audiovizi).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</si>
  <si>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2024-1-4-10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</si>
  <si>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  <r>
      <rPr>
        <b/>
        <sz val="9.5"/>
        <rFont val="Arial"/>
        <family val="2"/>
        <charset val="238"/>
      </rPr>
      <t xml:space="preserve">
Lhůta pro podávání žádostí: </t>
    </r>
    <r>
      <rPr>
        <sz val="9.5"/>
        <rFont val="Arial"/>
        <family val="2"/>
        <charset val="238"/>
      </rPr>
      <t>18. 12. 2023-18. 1. 2024</t>
    </r>
  </si>
  <si>
    <r>
      <t xml:space="preserve">Finanční alokace: </t>
    </r>
    <r>
      <rPr>
        <sz val="9.5"/>
        <rFont val="Arial"/>
        <family val="2"/>
        <charset val="238"/>
      </rPr>
      <t>8 000 000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</si>
  <si>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nepozději 31. 12. 2025</t>
    </r>
  </si>
  <si>
    <t>6426/2024</t>
  </si>
  <si>
    <t>6428/2024</t>
  </si>
  <si>
    <t>6435/2024</t>
  </si>
  <si>
    <t>6436/2024</t>
  </si>
  <si>
    <t>6441/2024</t>
  </si>
  <si>
    <t>6443/2024</t>
  </si>
  <si>
    <t>6447/2024</t>
  </si>
  <si>
    <t>6449/2024</t>
  </si>
  <si>
    <t>6450/2024</t>
  </si>
  <si>
    <t>6452/2024</t>
  </si>
  <si>
    <t>6455/2024</t>
  </si>
  <si>
    <t>6461/2024</t>
  </si>
  <si>
    <t>6462/2024</t>
  </si>
  <si>
    <t>6468/2024</t>
  </si>
  <si>
    <t>6471/2024</t>
  </si>
  <si>
    <t>6474/2024</t>
  </si>
  <si>
    <t>6475/2024</t>
  </si>
  <si>
    <t>6476/2024</t>
  </si>
  <si>
    <t>6477/2024</t>
  </si>
  <si>
    <t>6478/2024</t>
  </si>
  <si>
    <t>6480/2024</t>
  </si>
  <si>
    <t>Filmofon s.r.o.</t>
  </si>
  <si>
    <t>MAUR film s.r.o.</t>
  </si>
  <si>
    <t>moloko film s.r.o.</t>
  </si>
  <si>
    <t>Montowna s.r.o.</t>
  </si>
  <si>
    <t>Helium Film s.r.o.</t>
  </si>
  <si>
    <t>Blue Light Pictures s.r.o.</t>
  </si>
  <si>
    <t>Alter Vision s.r.o.</t>
  </si>
  <si>
    <t>Analog Vision s.r.o.</t>
  </si>
  <si>
    <t>Bohemian Multimedia, spol. s r.o.</t>
  </si>
  <si>
    <t>FILM21 s.r.o.</t>
  </si>
  <si>
    <t>Hausboot Production s.r.o.</t>
  </si>
  <si>
    <t xml:space="preserve">
13ka s.r.o.</t>
  </si>
  <si>
    <t>BareBear production s.r.o.</t>
  </si>
  <si>
    <t>nutprodukce, s.r.o.</t>
  </si>
  <si>
    <t>Frame Films s.r.o.</t>
  </si>
  <si>
    <t>MasterFilm, s.r.o.</t>
  </si>
  <si>
    <t>Daniel Severa Production s.r.o.</t>
  </si>
  <si>
    <t>Továrna na Absolutno</t>
  </si>
  <si>
    <t>O Díře z Trychtýře</t>
  </si>
  <si>
    <t>Kaštánci</t>
  </si>
  <si>
    <t>Knoflík</t>
  </si>
  <si>
    <t xml:space="preserve">O Tigrovi - vývoj </t>
  </si>
  <si>
    <t>Melodie neklidu</t>
  </si>
  <si>
    <t>Norm a vetešíci</t>
  </si>
  <si>
    <t>Elza a poklad vlkodlaků</t>
  </si>
  <si>
    <t>Základy lásky</t>
  </si>
  <si>
    <t>BONBONLAND</t>
  </si>
  <si>
    <t>Severka</t>
  </si>
  <si>
    <t>Bylo Nebylo</t>
  </si>
  <si>
    <t>SOUSEDÉ</t>
  </si>
  <si>
    <t>Pták Ohnivák</t>
  </si>
  <si>
    <t>Dubánci - vývoj</t>
  </si>
  <si>
    <t>onx/jim</t>
  </si>
  <si>
    <t>Do práce na kole</t>
  </si>
  <si>
    <t>Machine Mountain</t>
  </si>
  <si>
    <t>The Mo(u)rning</t>
  </si>
  <si>
    <t>Včera, dnes a zítra</t>
  </si>
  <si>
    <t>Pogo</t>
  </si>
  <si>
    <t>ne</t>
  </si>
  <si>
    <t>ano</t>
  </si>
  <si>
    <t xml:space="preserve">ne </t>
  </si>
  <si>
    <t xml:space="preserve">ano </t>
  </si>
  <si>
    <t>31.12.2025</t>
  </si>
  <si>
    <t>1.4.2025</t>
  </si>
  <si>
    <t>20.5.2024</t>
  </si>
  <si>
    <t>30.11.2025</t>
  </si>
  <si>
    <t>30.1.2026</t>
  </si>
  <si>
    <t>30.11.2024</t>
  </si>
  <si>
    <t>30.6.2024</t>
  </si>
  <si>
    <t>1.3.2026</t>
  </si>
  <si>
    <t>31.8.2025</t>
  </si>
  <si>
    <t>Kompletní vývoj animovaného filmu</t>
  </si>
  <si>
    <t>investiční dotace</t>
  </si>
  <si>
    <t>90%</t>
  </si>
  <si>
    <t>65%</t>
  </si>
  <si>
    <t>60%</t>
  </si>
  <si>
    <t>80%</t>
  </si>
  <si>
    <t>85%</t>
  </si>
  <si>
    <t>75%</t>
  </si>
  <si>
    <t>31.7.2024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</si>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</sst>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/>
    <xf numFmtId="0" fontId="7" fillId="2" borderId="1" xfId="0" applyFont="1" applyFill="1" applyBorder="1" applyAlignment="1">
      <alignment horizontal="left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3" fontId="2" fillId="2" borderId="1" xfId="0" applyNumberFormat="1" applyFont="1" applyFill="1" applyBorder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top"/>
    </xf>
    <xf numFmtId="9" fontId="2" fillId="2" borderId="0" xfId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Alignment="1">
      <alignment horizontal="right" vertical="top"/>
    </xf>
    <xf numFmtId="49" fontId="2" fillId="2" borderId="1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9" fontId="7" fillId="2" borderId="1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37"/>
  <sheetViews>
    <sheetView tabSelected="1" zoomScaleNormal="10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3" width="14.42578125" style="2" customWidth="1"/>
    <col min="14" max="14" width="21.7109375" style="2" customWidth="1"/>
    <col min="15" max="15" width="10.28515625" style="2" customWidth="1"/>
    <col min="16" max="19" width="9.28515625" style="2" customWidth="1"/>
    <col min="20" max="20" width="10.28515625" style="2" customWidth="1"/>
    <col min="21" max="22" width="15.7109375" style="2" customWidth="1"/>
    <col min="23" max="16384" width="9.140625" style="2"/>
  </cols>
  <sheetData>
    <row r="1" spans="1:87" ht="38.25" customHeight="1" x14ac:dyDescent="0.25">
      <c r="A1" s="1" t="s">
        <v>114</v>
      </c>
    </row>
    <row r="2" spans="1:87" ht="15" customHeight="1" x14ac:dyDescent="0.25">
      <c r="A2" s="7" t="s">
        <v>38</v>
      </c>
      <c r="D2" s="7" t="s">
        <v>23</v>
      </c>
    </row>
    <row r="3" spans="1:87" ht="25.15" customHeight="1" x14ac:dyDescent="0.25">
      <c r="A3" s="13" t="s">
        <v>39</v>
      </c>
      <c r="B3" s="14"/>
      <c r="C3" s="14"/>
      <c r="D3" s="15" t="s">
        <v>31</v>
      </c>
      <c r="E3" s="16"/>
    </row>
    <row r="4" spans="1:87" ht="15" customHeight="1" x14ac:dyDescent="0.25">
      <c r="A4" s="7" t="s">
        <v>40</v>
      </c>
      <c r="D4" s="2" t="s">
        <v>30</v>
      </c>
    </row>
    <row r="5" spans="1:87" ht="15" customHeight="1" x14ac:dyDescent="0.25">
      <c r="A5" s="2" t="s">
        <v>41</v>
      </c>
      <c r="D5" s="2" t="s">
        <v>26</v>
      </c>
    </row>
    <row r="6" spans="1:87" ht="15" customHeight="1" x14ac:dyDescent="0.25">
      <c r="A6" s="9" t="s">
        <v>25</v>
      </c>
      <c r="D6" s="2" t="s">
        <v>27</v>
      </c>
    </row>
    <row r="7" spans="1:87" ht="15" customHeight="1" x14ac:dyDescent="0.25">
      <c r="A7" s="7" t="s">
        <v>22</v>
      </c>
      <c r="D7" s="2" t="s">
        <v>28</v>
      </c>
      <c r="E7" s="6"/>
    </row>
    <row r="8" spans="1:87" ht="15" customHeight="1" x14ac:dyDescent="0.25">
      <c r="D8" s="2" t="s">
        <v>29</v>
      </c>
      <c r="E8" s="6"/>
    </row>
    <row r="9" spans="1:87" ht="15" customHeight="1" x14ac:dyDescent="0.25">
      <c r="D9" s="14"/>
      <c r="E9" s="14"/>
    </row>
    <row r="10" spans="1:87" ht="42.6" customHeight="1" x14ac:dyDescent="0.25">
      <c r="A10" s="7"/>
      <c r="D10" s="15" t="s">
        <v>37</v>
      </c>
      <c r="E10" s="15"/>
      <c r="F10" s="15"/>
      <c r="G10" s="15"/>
      <c r="H10" s="15"/>
      <c r="I10" s="15"/>
      <c r="J10" s="15"/>
      <c r="K10" s="15"/>
      <c r="L10" s="15"/>
      <c r="M10" s="15"/>
    </row>
    <row r="11" spans="1:87" ht="12.6" customHeight="1" x14ac:dyDescent="0.25">
      <c r="A11" s="7"/>
    </row>
    <row r="12" spans="1:87" ht="26.65" customHeight="1" x14ac:dyDescent="0.25">
      <c r="A12" s="17" t="s">
        <v>0</v>
      </c>
      <c r="B12" s="17" t="s">
        <v>1</v>
      </c>
      <c r="C12" s="17" t="s">
        <v>17</v>
      </c>
      <c r="D12" s="17" t="s">
        <v>12</v>
      </c>
      <c r="E12" s="18" t="s">
        <v>2</v>
      </c>
      <c r="F12" s="17" t="s">
        <v>14</v>
      </c>
      <c r="G12" s="17" t="s">
        <v>32</v>
      </c>
      <c r="H12" s="17" t="s">
        <v>13</v>
      </c>
      <c r="I12" s="17" t="s">
        <v>33</v>
      </c>
      <c r="J12" s="17" t="s">
        <v>34</v>
      </c>
      <c r="K12" s="17" t="s">
        <v>35</v>
      </c>
      <c r="L12" s="17" t="s">
        <v>3</v>
      </c>
      <c r="M12" s="17" t="s">
        <v>4</v>
      </c>
      <c r="N12" s="17" t="s">
        <v>5</v>
      </c>
      <c r="O12" s="17" t="s">
        <v>6</v>
      </c>
      <c r="P12" s="17" t="s">
        <v>7</v>
      </c>
      <c r="Q12" s="17" t="s">
        <v>16</v>
      </c>
      <c r="R12" s="17" t="s">
        <v>15</v>
      </c>
      <c r="S12" s="17" t="s">
        <v>8</v>
      </c>
      <c r="T12" s="17" t="s">
        <v>9</v>
      </c>
      <c r="U12" s="17" t="s">
        <v>10</v>
      </c>
      <c r="V12" s="17" t="s">
        <v>11</v>
      </c>
    </row>
    <row r="13" spans="1:87" ht="59.45" customHeight="1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87" ht="29.1" customHeight="1" x14ac:dyDescent="0.25">
      <c r="A14" s="17"/>
      <c r="B14" s="17"/>
      <c r="C14" s="17"/>
      <c r="D14" s="17"/>
      <c r="E14" s="18"/>
      <c r="F14" s="8" t="s">
        <v>24</v>
      </c>
      <c r="G14" s="8" t="s">
        <v>19</v>
      </c>
      <c r="H14" s="8" t="s">
        <v>21</v>
      </c>
      <c r="I14" s="8" t="s">
        <v>36</v>
      </c>
      <c r="J14" s="8" t="s">
        <v>20</v>
      </c>
      <c r="K14" s="8" t="s">
        <v>20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87" s="3" customFormat="1" ht="12.75" customHeight="1" x14ac:dyDescent="0.2">
      <c r="A15" s="20" t="s">
        <v>52</v>
      </c>
      <c r="B15" s="21" t="s">
        <v>73</v>
      </c>
      <c r="C15" s="22" t="s">
        <v>90</v>
      </c>
      <c r="D15" s="23">
        <v>5279500</v>
      </c>
      <c r="E15" s="23">
        <v>1500000</v>
      </c>
      <c r="F15" s="4">
        <v>34.75</v>
      </c>
      <c r="G15" s="4">
        <v>13</v>
      </c>
      <c r="H15" s="4">
        <v>9</v>
      </c>
      <c r="I15" s="4">
        <v>22.125</v>
      </c>
      <c r="J15" s="4">
        <v>4</v>
      </c>
      <c r="K15" s="4">
        <v>5</v>
      </c>
      <c r="L15" s="4">
        <f>SUM(F15:K15)</f>
        <v>87.875</v>
      </c>
      <c r="M15" s="38">
        <v>1500000</v>
      </c>
      <c r="N15" s="19" t="s">
        <v>115</v>
      </c>
      <c r="O15" s="42" t="s">
        <v>104</v>
      </c>
      <c r="P15" s="43" t="s">
        <v>101</v>
      </c>
      <c r="Q15" s="42" t="s">
        <v>101</v>
      </c>
      <c r="R15" s="42" t="s">
        <v>101</v>
      </c>
      <c r="S15" s="44">
        <v>0.38</v>
      </c>
      <c r="T15" s="43" t="s">
        <v>118</v>
      </c>
      <c r="U15" s="45" t="s">
        <v>105</v>
      </c>
      <c r="V15" s="45" t="s">
        <v>105</v>
      </c>
      <c r="W15" s="28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</row>
    <row r="16" spans="1:87" s="3" customFormat="1" ht="12.75" customHeight="1" x14ac:dyDescent="0.2">
      <c r="A16" s="20" t="s">
        <v>43</v>
      </c>
      <c r="B16" s="21" t="s">
        <v>64</v>
      </c>
      <c r="C16" s="24" t="s">
        <v>81</v>
      </c>
      <c r="D16" s="23">
        <v>1401900</v>
      </c>
      <c r="E16" s="23">
        <v>740000</v>
      </c>
      <c r="F16" s="4">
        <v>35.125</v>
      </c>
      <c r="G16" s="4">
        <v>12</v>
      </c>
      <c r="H16" s="4">
        <v>8.875</v>
      </c>
      <c r="I16" s="4">
        <v>21.75</v>
      </c>
      <c r="J16" s="4">
        <v>4</v>
      </c>
      <c r="K16" s="4">
        <v>5</v>
      </c>
      <c r="L16" s="4">
        <f>SUM(F16:K16)</f>
        <v>86.75</v>
      </c>
      <c r="M16" s="38">
        <v>500000</v>
      </c>
      <c r="N16" s="41" t="s">
        <v>115</v>
      </c>
      <c r="O16" s="42" t="s">
        <v>102</v>
      </c>
      <c r="P16" s="43" t="s">
        <v>102</v>
      </c>
      <c r="Q16" s="42" t="s">
        <v>101</v>
      </c>
      <c r="R16" s="42" t="s">
        <v>101</v>
      </c>
      <c r="S16" s="44">
        <v>0.81</v>
      </c>
      <c r="T16" s="43" t="s">
        <v>116</v>
      </c>
      <c r="U16" s="45" t="s">
        <v>105</v>
      </c>
      <c r="V16" s="45" t="s">
        <v>105</v>
      </c>
      <c r="W16" s="28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87" s="3" customFormat="1" ht="12.75" customHeight="1" x14ac:dyDescent="0.2">
      <c r="A17" s="20" t="s">
        <v>53</v>
      </c>
      <c r="B17" s="21" t="s">
        <v>66</v>
      </c>
      <c r="C17" s="24" t="s">
        <v>91</v>
      </c>
      <c r="D17" s="23">
        <v>1673000</v>
      </c>
      <c r="E17" s="23">
        <v>650000</v>
      </c>
      <c r="F17" s="4">
        <v>36.75</v>
      </c>
      <c r="G17" s="4">
        <v>13</v>
      </c>
      <c r="H17" s="4">
        <v>8</v>
      </c>
      <c r="I17" s="4">
        <v>23.875</v>
      </c>
      <c r="J17" s="4">
        <v>0</v>
      </c>
      <c r="K17" s="4">
        <v>5</v>
      </c>
      <c r="L17" s="4">
        <f>SUM(F17:K17)</f>
        <v>86.625</v>
      </c>
      <c r="M17" s="38">
        <v>650000</v>
      </c>
      <c r="N17" s="41" t="s">
        <v>115</v>
      </c>
      <c r="O17" s="42" t="s">
        <v>103</v>
      </c>
      <c r="P17" s="43" t="s">
        <v>102</v>
      </c>
      <c r="Q17" s="42" t="s">
        <v>101</v>
      </c>
      <c r="R17" s="42" t="s">
        <v>101</v>
      </c>
      <c r="S17" s="44">
        <v>0.39</v>
      </c>
      <c r="T17" s="43" t="s">
        <v>117</v>
      </c>
      <c r="U17" s="45" t="s">
        <v>105</v>
      </c>
      <c r="V17" s="45" t="s">
        <v>105</v>
      </c>
      <c r="W17" s="28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3" customFormat="1" ht="12.75" customHeight="1" x14ac:dyDescent="0.2">
      <c r="A18" s="20" t="s">
        <v>57</v>
      </c>
      <c r="B18" s="21" t="s">
        <v>76</v>
      </c>
      <c r="C18" s="24" t="s">
        <v>95</v>
      </c>
      <c r="D18" s="23">
        <v>3156800</v>
      </c>
      <c r="E18" s="23">
        <v>1500000</v>
      </c>
      <c r="F18" s="4">
        <v>31</v>
      </c>
      <c r="G18" s="4">
        <v>12.5</v>
      </c>
      <c r="H18" s="4">
        <v>9.875</v>
      </c>
      <c r="I18" s="4">
        <v>21.125</v>
      </c>
      <c r="J18" s="4">
        <v>5</v>
      </c>
      <c r="K18" s="4">
        <v>5</v>
      </c>
      <c r="L18" s="4">
        <f>SUM(F18:K18)</f>
        <v>84.5</v>
      </c>
      <c r="M18" s="38">
        <v>1500000</v>
      </c>
      <c r="N18" s="41" t="s">
        <v>115</v>
      </c>
      <c r="O18" s="42" t="s">
        <v>102</v>
      </c>
      <c r="P18" s="43" t="s">
        <v>102</v>
      </c>
      <c r="Q18" s="42" t="s">
        <v>101</v>
      </c>
      <c r="R18" s="42" t="s">
        <v>101</v>
      </c>
      <c r="S18" s="44">
        <v>0.48</v>
      </c>
      <c r="T18" s="43" t="s">
        <v>121</v>
      </c>
      <c r="U18" s="45" t="s">
        <v>109</v>
      </c>
      <c r="V18" s="45" t="s">
        <v>105</v>
      </c>
      <c r="W18" s="28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3" customFormat="1" ht="12.75" customHeight="1" x14ac:dyDescent="0.2">
      <c r="A19" s="22" t="s">
        <v>47</v>
      </c>
      <c r="B19" s="26" t="s">
        <v>67</v>
      </c>
      <c r="C19" s="26" t="s">
        <v>85</v>
      </c>
      <c r="D19" s="23">
        <v>2831000</v>
      </c>
      <c r="E19" s="23">
        <v>1100000</v>
      </c>
      <c r="F19" s="4">
        <v>33.375</v>
      </c>
      <c r="G19" s="4">
        <v>13</v>
      </c>
      <c r="H19" s="4">
        <v>8.875</v>
      </c>
      <c r="I19" s="4">
        <v>20.375</v>
      </c>
      <c r="J19" s="4">
        <v>4</v>
      </c>
      <c r="K19" s="4">
        <v>4</v>
      </c>
      <c r="L19" s="4">
        <f>SUM(F19:K19)</f>
        <v>83.625</v>
      </c>
      <c r="M19" s="38">
        <v>1000000</v>
      </c>
      <c r="N19" s="41" t="s">
        <v>115</v>
      </c>
      <c r="O19" s="42" t="s">
        <v>101</v>
      </c>
      <c r="P19" s="43" t="s">
        <v>101</v>
      </c>
      <c r="Q19" s="42" t="s">
        <v>101</v>
      </c>
      <c r="R19" s="42" t="s">
        <v>101</v>
      </c>
      <c r="S19" s="44">
        <v>0.39</v>
      </c>
      <c r="T19" s="43" t="s">
        <v>118</v>
      </c>
      <c r="U19" s="45" t="s">
        <v>105</v>
      </c>
      <c r="V19" s="45" t="s">
        <v>105</v>
      </c>
      <c r="W19" s="28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3" customFormat="1" x14ac:dyDescent="0.2">
      <c r="A20" s="20" t="s">
        <v>55</v>
      </c>
      <c r="B20" s="27" t="s">
        <v>74</v>
      </c>
      <c r="C20" s="26" t="s">
        <v>93</v>
      </c>
      <c r="D20" s="23">
        <v>1800000</v>
      </c>
      <c r="E20" s="23">
        <v>1300000</v>
      </c>
      <c r="F20" s="4">
        <v>31.5</v>
      </c>
      <c r="G20" s="4">
        <v>11.125</v>
      </c>
      <c r="H20" s="4">
        <v>8.875</v>
      </c>
      <c r="I20" s="4">
        <v>22.125</v>
      </c>
      <c r="J20" s="4">
        <v>4</v>
      </c>
      <c r="K20" s="4">
        <v>5</v>
      </c>
      <c r="L20" s="4">
        <f>SUM(F20:K20)</f>
        <v>82.625</v>
      </c>
      <c r="M20" s="38">
        <v>1100000</v>
      </c>
      <c r="N20" s="41" t="s">
        <v>115</v>
      </c>
      <c r="O20" s="42" t="s">
        <v>102</v>
      </c>
      <c r="P20" s="43" t="s">
        <v>102</v>
      </c>
      <c r="Q20" s="42" t="s">
        <v>101</v>
      </c>
      <c r="R20" s="42" t="s">
        <v>101</v>
      </c>
      <c r="S20" s="44">
        <v>0.89</v>
      </c>
      <c r="T20" s="43" t="s">
        <v>116</v>
      </c>
      <c r="U20" s="45" t="s">
        <v>105</v>
      </c>
      <c r="V20" s="45" t="s">
        <v>105</v>
      </c>
      <c r="W20" s="28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3" customFormat="1" ht="12.75" customHeight="1" x14ac:dyDescent="0.2">
      <c r="A21" s="20" t="s">
        <v>62</v>
      </c>
      <c r="B21" s="21" t="s">
        <v>64</v>
      </c>
      <c r="C21" s="26" t="s">
        <v>100</v>
      </c>
      <c r="D21" s="23">
        <v>1074800</v>
      </c>
      <c r="E21" s="23">
        <v>600000</v>
      </c>
      <c r="F21" s="4">
        <v>33</v>
      </c>
      <c r="G21" s="4">
        <v>11.375</v>
      </c>
      <c r="H21" s="4">
        <v>9</v>
      </c>
      <c r="I21" s="4">
        <v>22</v>
      </c>
      <c r="J21" s="4">
        <v>4</v>
      </c>
      <c r="K21" s="4">
        <v>3</v>
      </c>
      <c r="L21" s="4">
        <f>SUM(F21:K21)</f>
        <v>82.375</v>
      </c>
      <c r="M21" s="38">
        <v>450000</v>
      </c>
      <c r="N21" s="41" t="s">
        <v>115</v>
      </c>
      <c r="O21" s="42" t="s">
        <v>102</v>
      </c>
      <c r="P21" s="43" t="s">
        <v>102</v>
      </c>
      <c r="Q21" s="42" t="s">
        <v>101</v>
      </c>
      <c r="R21" s="42" t="s">
        <v>101</v>
      </c>
      <c r="S21" s="44">
        <v>0.56000000000000005</v>
      </c>
      <c r="T21" s="43" t="s">
        <v>117</v>
      </c>
      <c r="U21" s="45" t="s">
        <v>105</v>
      </c>
      <c r="V21" s="45" t="s">
        <v>105</v>
      </c>
      <c r="W21" s="28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3" customFormat="1" ht="12.75" customHeight="1" x14ac:dyDescent="0.2">
      <c r="A22" s="20" t="s">
        <v>45</v>
      </c>
      <c r="B22" s="21" t="s">
        <v>64</v>
      </c>
      <c r="C22" s="22" t="s">
        <v>83</v>
      </c>
      <c r="D22" s="23">
        <v>1224300</v>
      </c>
      <c r="E22" s="23">
        <v>640000</v>
      </c>
      <c r="F22" s="4">
        <v>32.625</v>
      </c>
      <c r="G22" s="4">
        <v>12</v>
      </c>
      <c r="H22" s="4">
        <v>9</v>
      </c>
      <c r="I22" s="4">
        <v>20.25</v>
      </c>
      <c r="J22" s="4">
        <v>4</v>
      </c>
      <c r="K22" s="4">
        <v>4.125</v>
      </c>
      <c r="L22" s="4">
        <f>SUM(F22:K22)</f>
        <v>82</v>
      </c>
      <c r="M22" s="38">
        <v>500000</v>
      </c>
      <c r="N22" s="41" t="s">
        <v>115</v>
      </c>
      <c r="O22" s="42" t="s">
        <v>102</v>
      </c>
      <c r="P22" s="43" t="s">
        <v>102</v>
      </c>
      <c r="Q22" s="42" t="s">
        <v>101</v>
      </c>
      <c r="R22" s="42" t="s">
        <v>101</v>
      </c>
      <c r="S22" s="44">
        <v>0.78</v>
      </c>
      <c r="T22" s="43" t="s">
        <v>120</v>
      </c>
      <c r="U22" s="45" t="s">
        <v>105</v>
      </c>
      <c r="V22" s="45" t="s">
        <v>105</v>
      </c>
      <c r="W22" s="28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3" customFormat="1" ht="13.7" customHeight="1" x14ac:dyDescent="0.2">
      <c r="A23" s="20" t="s">
        <v>59</v>
      </c>
      <c r="B23" s="21" t="s">
        <v>77</v>
      </c>
      <c r="C23" s="26" t="s">
        <v>97</v>
      </c>
      <c r="D23" s="23">
        <v>630000</v>
      </c>
      <c r="E23" s="23">
        <v>450000</v>
      </c>
      <c r="F23" s="4">
        <v>32.25</v>
      </c>
      <c r="G23" s="4">
        <v>11.375</v>
      </c>
      <c r="H23" s="4">
        <v>8.875</v>
      </c>
      <c r="I23" s="4">
        <v>22</v>
      </c>
      <c r="J23" s="4">
        <v>2</v>
      </c>
      <c r="K23" s="4">
        <v>5</v>
      </c>
      <c r="L23" s="4">
        <f>SUM(F23:K23)</f>
        <v>81.5</v>
      </c>
      <c r="M23" s="38">
        <v>300000</v>
      </c>
      <c r="N23" s="41" t="s">
        <v>115</v>
      </c>
      <c r="O23" s="42" t="s">
        <v>102</v>
      </c>
      <c r="P23" s="43" t="s">
        <v>102</v>
      </c>
      <c r="Q23" s="42" t="s">
        <v>101</v>
      </c>
      <c r="R23" s="42" t="s">
        <v>101</v>
      </c>
      <c r="S23" s="44">
        <v>0.71</v>
      </c>
      <c r="T23" s="43" t="s">
        <v>119</v>
      </c>
      <c r="U23" s="45" t="s">
        <v>111</v>
      </c>
      <c r="V23" s="43" t="s">
        <v>122</v>
      </c>
      <c r="W23" s="28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3" customFormat="1" ht="12.75" customHeight="1" x14ac:dyDescent="0.2">
      <c r="A24" s="20" t="s">
        <v>60</v>
      </c>
      <c r="B24" s="21" t="s">
        <v>78</v>
      </c>
      <c r="C24" s="24" t="s">
        <v>98</v>
      </c>
      <c r="D24" s="23">
        <v>1014000</v>
      </c>
      <c r="E24" s="23">
        <v>600000</v>
      </c>
      <c r="F24" s="4">
        <v>32.875</v>
      </c>
      <c r="G24" s="4">
        <v>10.375</v>
      </c>
      <c r="H24" s="4">
        <v>8</v>
      </c>
      <c r="I24" s="4">
        <v>22</v>
      </c>
      <c r="J24" s="4">
        <v>3</v>
      </c>
      <c r="K24" s="4">
        <v>5</v>
      </c>
      <c r="L24" s="4">
        <f>SUM(F24:K24)</f>
        <v>81.25</v>
      </c>
      <c r="M24" s="39">
        <v>500000</v>
      </c>
      <c r="N24" s="41" t="s">
        <v>115</v>
      </c>
      <c r="O24" s="42" t="s">
        <v>102</v>
      </c>
      <c r="P24" s="43" t="s">
        <v>102</v>
      </c>
      <c r="Q24" s="42" t="s">
        <v>101</v>
      </c>
      <c r="R24" s="42" t="s">
        <v>101</v>
      </c>
      <c r="S24" s="44">
        <v>0.59</v>
      </c>
      <c r="T24" s="43" t="s">
        <v>121</v>
      </c>
      <c r="U24" s="45" t="s">
        <v>112</v>
      </c>
      <c r="V24" s="45" t="s">
        <v>105</v>
      </c>
      <c r="W24" s="28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3" customFormat="1" ht="12.75" customHeight="1" x14ac:dyDescent="0.2">
      <c r="A25" s="20" t="s">
        <v>44</v>
      </c>
      <c r="B25" s="21" t="s">
        <v>65</v>
      </c>
      <c r="C25" s="24" t="s">
        <v>82</v>
      </c>
      <c r="D25" s="25">
        <v>2200000</v>
      </c>
      <c r="E25" s="23">
        <v>800000</v>
      </c>
      <c r="F25" s="4">
        <v>28.375</v>
      </c>
      <c r="G25" s="4">
        <v>10.75</v>
      </c>
      <c r="H25" s="4">
        <v>7.875</v>
      </c>
      <c r="I25" s="4">
        <v>18.25</v>
      </c>
      <c r="J25" s="4">
        <v>4</v>
      </c>
      <c r="K25" s="4">
        <v>5</v>
      </c>
      <c r="L25" s="4">
        <f>SUM(F25:K25)</f>
        <v>74.25</v>
      </c>
      <c r="M25" s="10"/>
      <c r="N25" s="19"/>
      <c r="O25" s="42" t="s">
        <v>102</v>
      </c>
      <c r="P25" s="43"/>
      <c r="Q25" s="42" t="s">
        <v>101</v>
      </c>
      <c r="R25" s="43"/>
      <c r="S25" s="44">
        <v>0.36</v>
      </c>
      <c r="T25" s="43"/>
      <c r="U25" s="45" t="s">
        <v>106</v>
      </c>
      <c r="V25" s="43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3" customFormat="1" ht="12.75" customHeight="1" x14ac:dyDescent="0.2">
      <c r="A26" s="20" t="s">
        <v>48</v>
      </c>
      <c r="B26" s="21" t="s">
        <v>68</v>
      </c>
      <c r="C26" s="24" t="s">
        <v>86</v>
      </c>
      <c r="D26" s="23">
        <v>7762550</v>
      </c>
      <c r="E26" s="23">
        <v>2500000</v>
      </c>
      <c r="F26" s="4">
        <v>28</v>
      </c>
      <c r="G26" s="4">
        <v>12</v>
      </c>
      <c r="H26" s="4">
        <v>8.875</v>
      </c>
      <c r="I26" s="4">
        <v>20.75</v>
      </c>
      <c r="J26" s="4">
        <v>0</v>
      </c>
      <c r="K26" s="4">
        <v>4</v>
      </c>
      <c r="L26" s="4">
        <f>SUM(F26:K26)</f>
        <v>73.625</v>
      </c>
      <c r="M26" s="11"/>
      <c r="N26" s="19"/>
      <c r="O26" s="42" t="s">
        <v>103</v>
      </c>
      <c r="P26" s="43"/>
      <c r="Q26" s="42" t="s">
        <v>102</v>
      </c>
      <c r="R26" s="43"/>
      <c r="S26" s="44">
        <v>0.32</v>
      </c>
      <c r="T26" s="43"/>
      <c r="U26" s="45" t="s">
        <v>108</v>
      </c>
      <c r="V26" s="43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3" customFormat="1" x14ac:dyDescent="0.2">
      <c r="A27" s="20" t="s">
        <v>51</v>
      </c>
      <c r="B27" s="21" t="s">
        <v>72</v>
      </c>
      <c r="C27" s="24" t="s">
        <v>89</v>
      </c>
      <c r="D27" s="23">
        <v>1356600</v>
      </c>
      <c r="E27" s="23">
        <v>1153100</v>
      </c>
      <c r="F27" s="4">
        <v>28.75</v>
      </c>
      <c r="G27" s="4">
        <v>10.125</v>
      </c>
      <c r="H27" s="4">
        <v>8</v>
      </c>
      <c r="I27" s="4">
        <v>21.75</v>
      </c>
      <c r="J27" s="4">
        <v>0</v>
      </c>
      <c r="K27" s="4">
        <v>5</v>
      </c>
      <c r="L27" s="4">
        <f>SUM(F27:K27)</f>
        <v>73.625</v>
      </c>
      <c r="M27" s="10"/>
      <c r="N27" s="19"/>
      <c r="O27" s="42" t="s">
        <v>102</v>
      </c>
      <c r="P27" s="43"/>
      <c r="Q27" s="42" t="s">
        <v>101</v>
      </c>
      <c r="R27" s="43"/>
      <c r="S27" s="44">
        <v>0.49</v>
      </c>
      <c r="T27" s="43"/>
      <c r="U27" s="45" t="s">
        <v>105</v>
      </c>
      <c r="V27" s="43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s="3" customFormat="1" ht="12.75" customHeight="1" x14ac:dyDescent="0.2">
      <c r="A28" s="20" t="s">
        <v>42</v>
      </c>
      <c r="B28" s="21" t="s">
        <v>63</v>
      </c>
      <c r="C28" s="22" t="s">
        <v>80</v>
      </c>
      <c r="D28" s="23">
        <v>5432500</v>
      </c>
      <c r="E28" s="23">
        <v>2000000</v>
      </c>
      <c r="F28" s="4">
        <v>29.375</v>
      </c>
      <c r="G28" s="4">
        <v>9.75</v>
      </c>
      <c r="H28" s="4">
        <v>7.875</v>
      </c>
      <c r="I28" s="4">
        <v>19.375</v>
      </c>
      <c r="J28" s="4">
        <v>2</v>
      </c>
      <c r="K28" s="4">
        <v>4.125</v>
      </c>
      <c r="L28" s="4">
        <f>SUM(F28:K28)</f>
        <v>72.5</v>
      </c>
      <c r="M28" s="10"/>
      <c r="N28" s="19"/>
      <c r="O28" s="42" t="s">
        <v>102</v>
      </c>
      <c r="P28" s="43"/>
      <c r="Q28" s="42" t="s">
        <v>101</v>
      </c>
      <c r="R28" s="43"/>
      <c r="S28" s="44">
        <v>0.59</v>
      </c>
      <c r="T28" s="43"/>
      <c r="U28" s="45" t="s">
        <v>105</v>
      </c>
      <c r="V28" s="43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s="3" customFormat="1" ht="12.75" customHeight="1" x14ac:dyDescent="0.2">
      <c r="A29" s="20" t="s">
        <v>46</v>
      </c>
      <c r="B29" s="21" t="s">
        <v>66</v>
      </c>
      <c r="C29" s="22" t="s">
        <v>84</v>
      </c>
      <c r="D29" s="23">
        <v>288000</v>
      </c>
      <c r="E29" s="23">
        <v>120000</v>
      </c>
      <c r="F29" s="4">
        <v>31.875</v>
      </c>
      <c r="G29" s="4">
        <v>10.25</v>
      </c>
      <c r="H29" s="4">
        <v>7.875</v>
      </c>
      <c r="I29" s="4">
        <v>18.25</v>
      </c>
      <c r="J29" s="4">
        <v>0</v>
      </c>
      <c r="K29" s="4">
        <v>4</v>
      </c>
      <c r="L29" s="4">
        <f>SUM(F29:K29)</f>
        <v>72.25</v>
      </c>
      <c r="M29" s="10"/>
      <c r="N29" s="19"/>
      <c r="O29" s="42" t="s">
        <v>102</v>
      </c>
      <c r="P29" s="43"/>
      <c r="Q29" s="42" t="s">
        <v>101</v>
      </c>
      <c r="R29" s="43"/>
      <c r="S29" s="44">
        <v>0.5</v>
      </c>
      <c r="T29" s="43"/>
      <c r="U29" s="45" t="s">
        <v>107</v>
      </c>
      <c r="V29" s="43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 s="3" customFormat="1" ht="12.75" customHeight="1" x14ac:dyDescent="0.2">
      <c r="A30" s="20" t="s">
        <v>50</v>
      </c>
      <c r="B30" s="21" t="s">
        <v>70</v>
      </c>
      <c r="C30" s="24" t="s">
        <v>88</v>
      </c>
      <c r="D30" s="23">
        <v>903000</v>
      </c>
      <c r="E30" s="23">
        <v>700000</v>
      </c>
      <c r="F30" s="4">
        <v>25.125</v>
      </c>
      <c r="G30" s="4">
        <v>6.75</v>
      </c>
      <c r="H30" s="4">
        <v>8</v>
      </c>
      <c r="I30" s="4">
        <v>20.125</v>
      </c>
      <c r="J30" s="4">
        <v>3</v>
      </c>
      <c r="K30" s="4">
        <v>4</v>
      </c>
      <c r="L30" s="4">
        <f>SUM(F30:K30)</f>
        <v>67</v>
      </c>
      <c r="M30" s="10"/>
      <c r="N30" s="19"/>
      <c r="O30" s="42" t="s">
        <v>102</v>
      </c>
      <c r="P30" s="43"/>
      <c r="Q30" s="42" t="s">
        <v>101</v>
      </c>
      <c r="R30" s="43"/>
      <c r="S30" s="44">
        <v>0.78</v>
      </c>
      <c r="T30" s="43"/>
      <c r="U30" s="45" t="s">
        <v>105</v>
      </c>
      <c r="V30" s="43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3" customFormat="1" ht="12.75" customHeight="1" x14ac:dyDescent="0.2">
      <c r="A31" s="20" t="s">
        <v>56</v>
      </c>
      <c r="B31" s="21" t="s">
        <v>75</v>
      </c>
      <c r="C31" s="24" t="s">
        <v>94</v>
      </c>
      <c r="D31" s="23">
        <v>991000</v>
      </c>
      <c r="E31" s="23">
        <v>495500</v>
      </c>
      <c r="F31" s="4">
        <v>28.125</v>
      </c>
      <c r="G31" s="4">
        <v>9.75</v>
      </c>
      <c r="H31" s="4">
        <v>6.75</v>
      </c>
      <c r="I31" s="4">
        <v>17.625</v>
      </c>
      <c r="J31" s="4">
        <v>0</v>
      </c>
      <c r="K31" s="4">
        <v>3.875</v>
      </c>
      <c r="L31" s="4">
        <f>SUM(F31:K31)</f>
        <v>66.125</v>
      </c>
      <c r="M31" s="10"/>
      <c r="N31" s="19"/>
      <c r="O31" s="42" t="s">
        <v>101</v>
      </c>
      <c r="P31" s="43"/>
      <c r="Q31" s="42" t="s">
        <v>101</v>
      </c>
      <c r="R31" s="43"/>
      <c r="S31" s="44">
        <v>0.5</v>
      </c>
      <c r="T31" s="43"/>
      <c r="U31" s="45" t="s">
        <v>105</v>
      </c>
      <c r="V31" s="43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3" customFormat="1" x14ac:dyDescent="0.2">
      <c r="A32" s="20" t="s">
        <v>58</v>
      </c>
      <c r="B32" s="21" t="s">
        <v>77</v>
      </c>
      <c r="C32" s="26" t="s">
        <v>96</v>
      </c>
      <c r="D32" s="23">
        <v>623000</v>
      </c>
      <c r="E32" s="23">
        <v>500000</v>
      </c>
      <c r="F32" s="4">
        <v>25</v>
      </c>
      <c r="G32" s="4">
        <v>8.5</v>
      </c>
      <c r="H32" s="4">
        <v>7.875</v>
      </c>
      <c r="I32" s="4">
        <v>18.125</v>
      </c>
      <c r="J32" s="4">
        <v>2</v>
      </c>
      <c r="K32" s="4">
        <v>4</v>
      </c>
      <c r="L32" s="4">
        <f>SUM(F32:K32)</f>
        <v>65.5</v>
      </c>
      <c r="M32" s="10"/>
      <c r="N32" s="19"/>
      <c r="O32" s="42" t="s">
        <v>102</v>
      </c>
      <c r="P32" s="43"/>
      <c r="Q32" s="42" t="s">
        <v>101</v>
      </c>
      <c r="R32" s="43"/>
      <c r="S32" s="44">
        <v>0.8</v>
      </c>
      <c r="T32" s="43"/>
      <c r="U32" s="45" t="s">
        <v>110</v>
      </c>
      <c r="V32" s="43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3" customFormat="1" ht="12.75" customHeight="1" x14ac:dyDescent="0.2">
      <c r="A33" s="20" t="s">
        <v>49</v>
      </c>
      <c r="B33" s="21" t="s">
        <v>69</v>
      </c>
      <c r="C33" s="22" t="s">
        <v>87</v>
      </c>
      <c r="D33" s="23">
        <v>2888000</v>
      </c>
      <c r="E33" s="23">
        <v>2200000</v>
      </c>
      <c r="F33" s="4">
        <v>24.125</v>
      </c>
      <c r="G33" s="4">
        <v>8.25</v>
      </c>
      <c r="H33" s="4">
        <v>7.875</v>
      </c>
      <c r="I33" s="4">
        <v>20.125</v>
      </c>
      <c r="J33" s="4">
        <v>0</v>
      </c>
      <c r="K33" s="4">
        <v>4</v>
      </c>
      <c r="L33" s="4">
        <f>SUM(F33:K33)</f>
        <v>64.375</v>
      </c>
      <c r="M33" s="10"/>
      <c r="N33" s="19"/>
      <c r="O33" s="42" t="s">
        <v>102</v>
      </c>
      <c r="P33" s="43"/>
      <c r="Q33" s="42" t="s">
        <v>101</v>
      </c>
      <c r="R33" s="43"/>
      <c r="S33" s="44">
        <v>0.76</v>
      </c>
      <c r="T33" s="43"/>
      <c r="U33" s="45" t="s">
        <v>105</v>
      </c>
      <c r="V33" s="43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3" customFormat="1" ht="12.75" customHeight="1" x14ac:dyDescent="0.2">
      <c r="A34" s="20" t="s">
        <v>54</v>
      </c>
      <c r="B34" s="21" t="s">
        <v>71</v>
      </c>
      <c r="C34" s="24" t="s">
        <v>92</v>
      </c>
      <c r="D34" s="23">
        <v>1630000</v>
      </c>
      <c r="E34" s="23">
        <v>900000</v>
      </c>
      <c r="F34" s="4">
        <v>21.25</v>
      </c>
      <c r="G34" s="4">
        <v>9.25</v>
      </c>
      <c r="H34" s="4">
        <v>7.875</v>
      </c>
      <c r="I34" s="4">
        <v>18.25</v>
      </c>
      <c r="J34" s="4">
        <v>0</v>
      </c>
      <c r="K34" s="4">
        <v>4</v>
      </c>
      <c r="L34" s="4">
        <f>SUM(F34:K34)</f>
        <v>60.625</v>
      </c>
      <c r="M34" s="10"/>
      <c r="N34" s="19"/>
      <c r="O34" s="42" t="s">
        <v>102</v>
      </c>
      <c r="P34" s="43"/>
      <c r="Q34" s="42" t="s">
        <v>102</v>
      </c>
      <c r="R34" s="43"/>
      <c r="S34" s="44">
        <v>0.55000000000000004</v>
      </c>
      <c r="T34" s="43"/>
      <c r="U34" s="45" t="s">
        <v>105</v>
      </c>
      <c r="V34" s="43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3" customFormat="1" ht="12.75" customHeight="1" x14ac:dyDescent="0.2">
      <c r="A35" s="20" t="s">
        <v>61</v>
      </c>
      <c r="B35" s="21" t="s">
        <v>79</v>
      </c>
      <c r="C35" s="26" t="s">
        <v>99</v>
      </c>
      <c r="D35" s="23">
        <v>280000</v>
      </c>
      <c r="E35" s="23">
        <v>180000</v>
      </c>
      <c r="F35" s="4">
        <v>18.75</v>
      </c>
      <c r="G35" s="4">
        <v>6.875</v>
      </c>
      <c r="H35" s="4">
        <v>8</v>
      </c>
      <c r="I35" s="4">
        <v>20</v>
      </c>
      <c r="J35" s="4">
        <v>2</v>
      </c>
      <c r="K35" s="4">
        <v>3</v>
      </c>
      <c r="L35" s="4">
        <f>SUM(F35:K35)</f>
        <v>58.625</v>
      </c>
      <c r="M35" s="10"/>
      <c r="N35" s="19"/>
      <c r="O35" s="42" t="s">
        <v>102</v>
      </c>
      <c r="P35" s="43"/>
      <c r="Q35" s="42" t="s">
        <v>101</v>
      </c>
      <c r="R35" s="43"/>
      <c r="S35" s="44">
        <v>0.64</v>
      </c>
      <c r="T35" s="43"/>
      <c r="U35" s="45" t="s">
        <v>113</v>
      </c>
      <c r="V35" s="43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x14ac:dyDescent="0.25">
      <c r="D36" s="12">
        <f>SUM(D15:D35)</f>
        <v>44439950</v>
      </c>
      <c r="E36" s="12">
        <f>SUM(E15:E35)</f>
        <v>20628600</v>
      </c>
      <c r="M36" s="12">
        <f>SUM(M15:M35)</f>
        <v>8000000</v>
      </c>
    </row>
    <row r="37" spans="1:87" x14ac:dyDescent="0.25">
      <c r="E37" s="5"/>
      <c r="L37" s="2" t="s">
        <v>18</v>
      </c>
      <c r="M37" s="12">
        <f>8000000-M36</f>
        <v>0</v>
      </c>
    </row>
  </sheetData>
  <mergeCells count="26">
    <mergeCell ref="T12:T13"/>
    <mergeCell ref="U12:U13"/>
    <mergeCell ref="V12:V13"/>
    <mergeCell ref="Q12:Q13"/>
    <mergeCell ref="R12:R13"/>
    <mergeCell ref="H12:H13"/>
    <mergeCell ref="F12:F13"/>
    <mergeCell ref="G12:G13"/>
    <mergeCell ref="S12:S13"/>
    <mergeCell ref="I12:I13"/>
    <mergeCell ref="J12:J13"/>
    <mergeCell ref="K12:K13"/>
    <mergeCell ref="L12:L13"/>
    <mergeCell ref="M12:M13"/>
    <mergeCell ref="N12:N13"/>
    <mergeCell ref="O12:O13"/>
    <mergeCell ref="P12:P13"/>
    <mergeCell ref="A3:C3"/>
    <mergeCell ref="D3:E3"/>
    <mergeCell ref="A12:A14"/>
    <mergeCell ref="B12:B14"/>
    <mergeCell ref="C12:C14"/>
    <mergeCell ref="D12:D14"/>
    <mergeCell ref="E12:E14"/>
    <mergeCell ref="D9:E9"/>
    <mergeCell ref="D10:M10"/>
  </mergeCells>
  <dataValidations count="5">
    <dataValidation type="decimal" operator="lessThanOrEqual" allowBlank="1" showInputMessage="1" showErrorMessage="1" error="max. 40" sqref="F15:F35" xr:uid="{00000000-0002-0000-0000-000000000000}">
      <formula1>40</formula1>
    </dataValidation>
    <dataValidation type="decimal" operator="lessThanOrEqual" allowBlank="1" showInputMessage="1" showErrorMessage="1" error="max. 15" sqref="G15:G35" xr:uid="{00000000-0002-0000-0000-000001000000}">
      <formula1>15</formula1>
    </dataValidation>
    <dataValidation type="decimal" operator="lessThanOrEqual" allowBlank="1" showInputMessage="1" showErrorMessage="1" error="max. 10" sqref="H15:H35" xr:uid="{00000000-0002-0000-0000-000002000000}">
      <formula1>10</formula1>
    </dataValidation>
    <dataValidation type="decimal" operator="lessThanOrEqual" allowBlank="1" showInputMessage="1" showErrorMessage="1" error="max. 25" sqref="I15:I35" xr:uid="{00000000-0002-0000-0000-000003000000}">
      <formula1>25</formula1>
    </dataValidation>
    <dataValidation type="decimal" operator="lessThanOrEqual" allowBlank="1" showInputMessage="1" showErrorMessage="1" error="max. 5" sqref="J15:K35" xr:uid="{8232B3E4-A8CC-495E-AEFB-4ABCAFDB0A4B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9EDB-3411-4D24-A0C2-4E35C5529460}">
  <dimension ref="A1:BZ37"/>
  <sheetViews>
    <sheetView workbookViewId="0"/>
  </sheetViews>
  <sheetFormatPr defaultColWidth="9.140625" defaultRowHeight="15" x14ac:dyDescent="0.25"/>
  <cols>
    <col min="1" max="1" width="11.7109375" style="30" customWidth="1"/>
    <col min="2" max="2" width="30" style="30" bestFit="1" customWidth="1"/>
    <col min="3" max="3" width="43.7109375" style="30" customWidth="1"/>
    <col min="4" max="4" width="15.5703125" style="30" customWidth="1"/>
    <col min="5" max="5" width="15" style="30" customWidth="1"/>
    <col min="6" max="6" width="9.7109375" style="30" customWidth="1"/>
    <col min="7" max="12" width="9.28515625" style="30" customWidth="1"/>
    <col min="13" max="16384" width="9.140625" style="30"/>
  </cols>
  <sheetData>
    <row r="1" spans="1:78" ht="38.25" customHeight="1" x14ac:dyDescent="0.25">
      <c r="A1" s="29" t="s">
        <v>114</v>
      </c>
    </row>
    <row r="2" spans="1:78" ht="15" customHeight="1" x14ac:dyDescent="0.25">
      <c r="A2" s="35" t="s">
        <v>38</v>
      </c>
      <c r="D2" s="35" t="s">
        <v>23</v>
      </c>
    </row>
    <row r="3" spans="1:78" ht="25.15" customHeight="1" x14ac:dyDescent="0.25">
      <c r="A3" s="13" t="s">
        <v>39</v>
      </c>
      <c r="B3" s="14"/>
      <c r="C3" s="14"/>
      <c r="D3" s="15" t="s">
        <v>31</v>
      </c>
      <c r="E3" s="16"/>
    </row>
    <row r="4" spans="1:78" ht="15" customHeight="1" x14ac:dyDescent="0.25">
      <c r="A4" s="35" t="s">
        <v>40</v>
      </c>
      <c r="D4" s="30" t="s">
        <v>30</v>
      </c>
    </row>
    <row r="5" spans="1:78" ht="15" customHeight="1" x14ac:dyDescent="0.25">
      <c r="A5" s="30" t="s">
        <v>41</v>
      </c>
      <c r="D5" s="30" t="s">
        <v>26</v>
      </c>
    </row>
    <row r="6" spans="1:78" ht="15" customHeight="1" x14ac:dyDescent="0.25">
      <c r="A6" s="37" t="s">
        <v>25</v>
      </c>
      <c r="D6" s="30" t="s">
        <v>27</v>
      </c>
    </row>
    <row r="7" spans="1:78" ht="15" customHeight="1" x14ac:dyDescent="0.25">
      <c r="A7" s="35" t="s">
        <v>22</v>
      </c>
      <c r="D7" s="30" t="s">
        <v>28</v>
      </c>
      <c r="E7" s="34"/>
    </row>
    <row r="8" spans="1:78" ht="15" customHeight="1" x14ac:dyDescent="0.25">
      <c r="D8" s="30" t="s">
        <v>29</v>
      </c>
      <c r="E8" s="34"/>
    </row>
    <row r="9" spans="1:78" ht="15" customHeight="1" x14ac:dyDescent="0.25">
      <c r="D9" s="14"/>
      <c r="E9" s="14"/>
    </row>
    <row r="10" spans="1:78" ht="42.6" customHeight="1" x14ac:dyDescent="0.25">
      <c r="A10" s="35"/>
      <c r="D10" s="15" t="s">
        <v>37</v>
      </c>
      <c r="E10" s="15"/>
      <c r="F10" s="15"/>
      <c r="G10" s="15"/>
      <c r="H10" s="15"/>
      <c r="I10" s="15"/>
      <c r="J10" s="15"/>
      <c r="K10" s="15"/>
      <c r="L10" s="15"/>
    </row>
    <row r="11" spans="1:78" ht="12.6" customHeight="1" x14ac:dyDescent="0.25">
      <c r="A11" s="35"/>
    </row>
    <row r="12" spans="1:78" ht="26.65" customHeight="1" x14ac:dyDescent="0.25">
      <c r="A12" s="17" t="s">
        <v>0</v>
      </c>
      <c r="B12" s="17" t="s">
        <v>1</v>
      </c>
      <c r="C12" s="17" t="s">
        <v>17</v>
      </c>
      <c r="D12" s="17" t="s">
        <v>12</v>
      </c>
      <c r="E12" s="18" t="s">
        <v>2</v>
      </c>
      <c r="F12" s="17" t="s">
        <v>14</v>
      </c>
      <c r="G12" s="17" t="s">
        <v>32</v>
      </c>
      <c r="H12" s="17" t="s">
        <v>13</v>
      </c>
      <c r="I12" s="17" t="s">
        <v>33</v>
      </c>
      <c r="J12" s="17" t="s">
        <v>34</v>
      </c>
      <c r="K12" s="17" t="s">
        <v>35</v>
      </c>
      <c r="L12" s="17" t="s">
        <v>3</v>
      </c>
    </row>
    <row r="13" spans="1:78" ht="59.45" customHeight="1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  <c r="K13" s="17"/>
      <c r="L13" s="17"/>
    </row>
    <row r="14" spans="1:78" ht="29.1" customHeight="1" x14ac:dyDescent="0.25">
      <c r="A14" s="17"/>
      <c r="B14" s="17"/>
      <c r="C14" s="17"/>
      <c r="D14" s="17"/>
      <c r="E14" s="18"/>
      <c r="F14" s="36" t="s">
        <v>24</v>
      </c>
      <c r="G14" s="36" t="s">
        <v>19</v>
      </c>
      <c r="H14" s="36" t="s">
        <v>21</v>
      </c>
      <c r="I14" s="36" t="s">
        <v>36</v>
      </c>
      <c r="J14" s="36" t="s">
        <v>20</v>
      </c>
      <c r="K14" s="36" t="s">
        <v>20</v>
      </c>
      <c r="L14" s="36"/>
    </row>
    <row r="15" spans="1:78" s="31" customFormat="1" ht="12.75" customHeight="1" x14ac:dyDescent="0.2">
      <c r="A15" s="20" t="s">
        <v>42</v>
      </c>
      <c r="B15" s="21" t="s">
        <v>63</v>
      </c>
      <c r="C15" s="22" t="s">
        <v>80</v>
      </c>
      <c r="D15" s="23">
        <v>5432500</v>
      </c>
      <c r="E15" s="23">
        <v>2000000</v>
      </c>
      <c r="F15" s="32">
        <v>29</v>
      </c>
      <c r="G15" s="32">
        <v>10</v>
      </c>
      <c r="H15" s="32">
        <v>8</v>
      </c>
      <c r="I15" s="32">
        <v>20</v>
      </c>
      <c r="J15" s="32">
        <v>2</v>
      </c>
      <c r="K15" s="32">
        <v>4</v>
      </c>
      <c r="L15" s="32">
        <f t="shared" ref="L15:L35" si="0">SUM(F15:K15)</f>
        <v>73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</row>
    <row r="16" spans="1:78" s="31" customFormat="1" ht="12.75" customHeight="1" x14ac:dyDescent="0.2">
      <c r="A16" s="20" t="s">
        <v>43</v>
      </c>
      <c r="B16" s="21" t="s">
        <v>64</v>
      </c>
      <c r="C16" s="24" t="s">
        <v>81</v>
      </c>
      <c r="D16" s="23">
        <v>1401900</v>
      </c>
      <c r="E16" s="23">
        <v>740000</v>
      </c>
      <c r="F16" s="32">
        <v>39</v>
      </c>
      <c r="G16" s="32">
        <v>12</v>
      </c>
      <c r="H16" s="32">
        <v>9</v>
      </c>
      <c r="I16" s="32">
        <v>22</v>
      </c>
      <c r="J16" s="32">
        <v>4</v>
      </c>
      <c r="K16" s="32">
        <v>5</v>
      </c>
      <c r="L16" s="32">
        <f t="shared" si="0"/>
        <v>91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</row>
    <row r="17" spans="1:78" s="31" customFormat="1" ht="12.75" customHeight="1" x14ac:dyDescent="0.2">
      <c r="A17" s="20" t="s">
        <v>44</v>
      </c>
      <c r="B17" s="21" t="s">
        <v>65</v>
      </c>
      <c r="C17" s="24" t="s">
        <v>82</v>
      </c>
      <c r="D17" s="25">
        <v>2200000</v>
      </c>
      <c r="E17" s="23">
        <v>800000</v>
      </c>
      <c r="F17" s="32">
        <v>25</v>
      </c>
      <c r="G17" s="32">
        <v>11</v>
      </c>
      <c r="H17" s="32">
        <v>8</v>
      </c>
      <c r="I17" s="32">
        <v>18</v>
      </c>
      <c r="J17" s="32">
        <v>4</v>
      </c>
      <c r="K17" s="32">
        <v>5</v>
      </c>
      <c r="L17" s="32">
        <f t="shared" si="0"/>
        <v>71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</row>
    <row r="18" spans="1:78" s="31" customFormat="1" ht="12.75" customHeight="1" x14ac:dyDescent="0.2">
      <c r="A18" s="20" t="s">
        <v>45</v>
      </c>
      <c r="B18" s="21" t="s">
        <v>64</v>
      </c>
      <c r="C18" s="22" t="s">
        <v>83</v>
      </c>
      <c r="D18" s="23">
        <v>1224300</v>
      </c>
      <c r="E18" s="23">
        <v>640000</v>
      </c>
      <c r="F18" s="32">
        <v>34</v>
      </c>
      <c r="G18" s="32">
        <v>12</v>
      </c>
      <c r="H18" s="32">
        <v>9</v>
      </c>
      <c r="I18" s="32">
        <v>20</v>
      </c>
      <c r="J18" s="32">
        <v>4</v>
      </c>
      <c r="K18" s="32">
        <v>4</v>
      </c>
      <c r="L18" s="32">
        <f t="shared" si="0"/>
        <v>83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</row>
    <row r="19" spans="1:78" s="31" customFormat="1" ht="12.75" customHeight="1" x14ac:dyDescent="0.2">
      <c r="A19" s="20" t="s">
        <v>46</v>
      </c>
      <c r="B19" s="21" t="s">
        <v>66</v>
      </c>
      <c r="C19" s="22" t="s">
        <v>84</v>
      </c>
      <c r="D19" s="23">
        <v>288000</v>
      </c>
      <c r="E19" s="23">
        <v>120000</v>
      </c>
      <c r="F19" s="32">
        <v>32</v>
      </c>
      <c r="G19" s="32">
        <v>10</v>
      </c>
      <c r="H19" s="32">
        <v>8</v>
      </c>
      <c r="I19" s="32">
        <v>18</v>
      </c>
      <c r="J19" s="32">
        <v>0</v>
      </c>
      <c r="K19" s="32">
        <v>4</v>
      </c>
      <c r="L19" s="32">
        <f t="shared" si="0"/>
        <v>72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</row>
    <row r="20" spans="1:78" s="31" customFormat="1" ht="12.75" x14ac:dyDescent="0.2">
      <c r="A20" s="22" t="s">
        <v>47</v>
      </c>
      <c r="B20" s="26" t="s">
        <v>67</v>
      </c>
      <c r="C20" s="26" t="s">
        <v>85</v>
      </c>
      <c r="D20" s="23">
        <v>2831000</v>
      </c>
      <c r="E20" s="23">
        <v>1100000</v>
      </c>
      <c r="F20" s="32">
        <v>35</v>
      </c>
      <c r="G20" s="32">
        <v>13</v>
      </c>
      <c r="H20" s="32">
        <v>9</v>
      </c>
      <c r="I20" s="32">
        <v>20</v>
      </c>
      <c r="J20" s="32">
        <v>4</v>
      </c>
      <c r="K20" s="32">
        <v>4</v>
      </c>
      <c r="L20" s="32">
        <f t="shared" si="0"/>
        <v>85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</row>
    <row r="21" spans="1:78" s="31" customFormat="1" ht="12.75" customHeight="1" x14ac:dyDescent="0.2">
      <c r="A21" s="20" t="s">
        <v>48</v>
      </c>
      <c r="B21" s="21" t="s">
        <v>68</v>
      </c>
      <c r="C21" s="24" t="s">
        <v>86</v>
      </c>
      <c r="D21" s="23">
        <v>7762550</v>
      </c>
      <c r="E21" s="23">
        <v>2500000</v>
      </c>
      <c r="F21" s="32">
        <v>27</v>
      </c>
      <c r="G21" s="32">
        <v>12</v>
      </c>
      <c r="H21" s="32">
        <v>9</v>
      </c>
      <c r="I21" s="32">
        <v>21</v>
      </c>
      <c r="J21" s="32">
        <v>0</v>
      </c>
      <c r="K21" s="32">
        <v>4</v>
      </c>
      <c r="L21" s="32">
        <f t="shared" si="0"/>
        <v>73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</row>
    <row r="22" spans="1:78" s="31" customFormat="1" ht="12.75" customHeight="1" x14ac:dyDescent="0.2">
      <c r="A22" s="20" t="s">
        <v>49</v>
      </c>
      <c r="B22" s="21" t="s">
        <v>69</v>
      </c>
      <c r="C22" s="22" t="s">
        <v>87</v>
      </c>
      <c r="D22" s="23">
        <v>2888000</v>
      </c>
      <c r="E22" s="23">
        <v>2200000</v>
      </c>
      <c r="F22" s="32">
        <v>25</v>
      </c>
      <c r="G22" s="32">
        <v>8</v>
      </c>
      <c r="H22" s="32">
        <v>8</v>
      </c>
      <c r="I22" s="32">
        <v>20</v>
      </c>
      <c r="J22" s="32">
        <v>0</v>
      </c>
      <c r="K22" s="32">
        <v>4</v>
      </c>
      <c r="L22" s="32">
        <f t="shared" si="0"/>
        <v>65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</row>
    <row r="23" spans="1:78" s="31" customFormat="1" ht="13.7" customHeight="1" x14ac:dyDescent="0.2">
      <c r="A23" s="20" t="s">
        <v>50</v>
      </c>
      <c r="B23" s="21" t="s">
        <v>70</v>
      </c>
      <c r="C23" s="24" t="s">
        <v>88</v>
      </c>
      <c r="D23" s="23">
        <v>903000</v>
      </c>
      <c r="E23" s="23">
        <v>700000</v>
      </c>
      <c r="F23" s="32">
        <v>27</v>
      </c>
      <c r="G23" s="32">
        <v>7</v>
      </c>
      <c r="H23" s="32">
        <v>8</v>
      </c>
      <c r="I23" s="32">
        <v>20</v>
      </c>
      <c r="J23" s="32">
        <v>3</v>
      </c>
      <c r="K23" s="32">
        <v>4</v>
      </c>
      <c r="L23" s="32">
        <f t="shared" si="0"/>
        <v>69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</row>
    <row r="24" spans="1:78" s="31" customFormat="1" ht="12.75" customHeight="1" x14ac:dyDescent="0.2">
      <c r="A24" s="20" t="s">
        <v>51</v>
      </c>
      <c r="B24" s="21" t="s">
        <v>72</v>
      </c>
      <c r="C24" s="24" t="s">
        <v>89</v>
      </c>
      <c r="D24" s="23">
        <v>1356600</v>
      </c>
      <c r="E24" s="23">
        <v>1153100</v>
      </c>
      <c r="F24" s="32">
        <v>29</v>
      </c>
      <c r="G24" s="32">
        <v>10</v>
      </c>
      <c r="H24" s="32">
        <v>8</v>
      </c>
      <c r="I24" s="32">
        <v>21</v>
      </c>
      <c r="J24" s="32">
        <v>0</v>
      </c>
      <c r="K24" s="32">
        <v>5</v>
      </c>
      <c r="L24" s="32">
        <f t="shared" si="0"/>
        <v>73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</row>
    <row r="25" spans="1:78" s="31" customFormat="1" ht="12.75" customHeight="1" x14ac:dyDescent="0.2">
      <c r="A25" s="20" t="s">
        <v>52</v>
      </c>
      <c r="B25" s="21" t="s">
        <v>73</v>
      </c>
      <c r="C25" s="22" t="s">
        <v>90</v>
      </c>
      <c r="D25" s="23">
        <v>5279500</v>
      </c>
      <c r="E25" s="23">
        <v>1500000</v>
      </c>
      <c r="F25" s="32">
        <v>35</v>
      </c>
      <c r="G25" s="32">
        <v>13</v>
      </c>
      <c r="H25" s="32">
        <v>9</v>
      </c>
      <c r="I25" s="32">
        <v>22</v>
      </c>
      <c r="J25" s="32">
        <v>4</v>
      </c>
      <c r="K25" s="32">
        <v>5</v>
      </c>
      <c r="L25" s="32">
        <f t="shared" si="0"/>
        <v>88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</row>
    <row r="26" spans="1:78" s="31" customFormat="1" ht="12.75" customHeight="1" x14ac:dyDescent="0.2">
      <c r="A26" s="20" t="s">
        <v>53</v>
      </c>
      <c r="B26" s="21" t="s">
        <v>66</v>
      </c>
      <c r="C26" s="24" t="s">
        <v>91</v>
      </c>
      <c r="D26" s="23">
        <v>1673000</v>
      </c>
      <c r="E26" s="23">
        <v>650000</v>
      </c>
      <c r="F26" s="32">
        <v>37</v>
      </c>
      <c r="G26" s="32">
        <v>13</v>
      </c>
      <c r="H26" s="32">
        <v>8</v>
      </c>
      <c r="I26" s="32">
        <v>24</v>
      </c>
      <c r="J26" s="32">
        <v>0</v>
      </c>
      <c r="K26" s="32">
        <v>5</v>
      </c>
      <c r="L26" s="32">
        <f t="shared" si="0"/>
        <v>87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</row>
    <row r="27" spans="1:78" s="31" customFormat="1" ht="12.75" x14ac:dyDescent="0.2">
      <c r="A27" s="20" t="s">
        <v>54</v>
      </c>
      <c r="B27" s="21" t="s">
        <v>71</v>
      </c>
      <c r="C27" s="24" t="s">
        <v>92</v>
      </c>
      <c r="D27" s="23">
        <v>1630000</v>
      </c>
      <c r="E27" s="23">
        <v>900000</v>
      </c>
      <c r="F27" s="32">
        <v>20</v>
      </c>
      <c r="G27" s="32">
        <v>9</v>
      </c>
      <c r="H27" s="32">
        <v>8</v>
      </c>
      <c r="I27" s="32">
        <v>18</v>
      </c>
      <c r="J27" s="32">
        <v>0</v>
      </c>
      <c r="K27" s="32">
        <v>4</v>
      </c>
      <c r="L27" s="32">
        <f t="shared" si="0"/>
        <v>59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</row>
    <row r="28" spans="1:78" s="31" customFormat="1" ht="12.75" customHeight="1" x14ac:dyDescent="0.2">
      <c r="A28" s="20" t="s">
        <v>55</v>
      </c>
      <c r="B28" s="27" t="s">
        <v>74</v>
      </c>
      <c r="C28" s="26" t="s">
        <v>93</v>
      </c>
      <c r="D28" s="23">
        <v>1800000</v>
      </c>
      <c r="E28" s="23">
        <v>1300000</v>
      </c>
      <c r="F28" s="32">
        <v>31</v>
      </c>
      <c r="G28" s="32">
        <v>11</v>
      </c>
      <c r="H28" s="32">
        <v>9</v>
      </c>
      <c r="I28" s="32">
        <v>22</v>
      </c>
      <c r="J28" s="32">
        <v>4</v>
      </c>
      <c r="K28" s="32">
        <v>5</v>
      </c>
      <c r="L28" s="32">
        <f t="shared" si="0"/>
        <v>82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</row>
    <row r="29" spans="1:78" s="31" customFormat="1" ht="12.75" customHeight="1" x14ac:dyDescent="0.2">
      <c r="A29" s="20" t="s">
        <v>56</v>
      </c>
      <c r="B29" s="21" t="s">
        <v>75</v>
      </c>
      <c r="C29" s="24" t="s">
        <v>94</v>
      </c>
      <c r="D29" s="23">
        <v>991000</v>
      </c>
      <c r="E29" s="23">
        <v>495500</v>
      </c>
      <c r="F29" s="32">
        <v>30</v>
      </c>
      <c r="G29" s="32">
        <v>10</v>
      </c>
      <c r="H29" s="32">
        <v>7</v>
      </c>
      <c r="I29" s="32">
        <v>18</v>
      </c>
      <c r="J29" s="32">
        <v>0</v>
      </c>
      <c r="K29" s="32">
        <v>4</v>
      </c>
      <c r="L29" s="32">
        <f t="shared" si="0"/>
        <v>69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</row>
    <row r="30" spans="1:78" s="31" customFormat="1" ht="12.75" customHeight="1" x14ac:dyDescent="0.2">
      <c r="A30" s="20" t="s">
        <v>57</v>
      </c>
      <c r="B30" s="21" t="s">
        <v>76</v>
      </c>
      <c r="C30" s="24" t="s">
        <v>95</v>
      </c>
      <c r="D30" s="23">
        <v>3156800</v>
      </c>
      <c r="E30" s="23">
        <v>1500000</v>
      </c>
      <c r="F30" s="32">
        <v>32</v>
      </c>
      <c r="G30" s="32">
        <v>13</v>
      </c>
      <c r="H30" s="32">
        <v>10</v>
      </c>
      <c r="I30" s="32">
        <v>21</v>
      </c>
      <c r="J30" s="32">
        <v>5</v>
      </c>
      <c r="K30" s="32">
        <v>5</v>
      </c>
      <c r="L30" s="32">
        <f t="shared" si="0"/>
        <v>86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</row>
    <row r="31" spans="1:78" s="31" customFormat="1" ht="12.75" customHeight="1" x14ac:dyDescent="0.2">
      <c r="A31" s="20" t="s">
        <v>58</v>
      </c>
      <c r="B31" s="21" t="s">
        <v>77</v>
      </c>
      <c r="C31" s="26" t="s">
        <v>96</v>
      </c>
      <c r="D31" s="23">
        <v>623000</v>
      </c>
      <c r="E31" s="23">
        <v>500000</v>
      </c>
      <c r="F31" s="32">
        <v>28</v>
      </c>
      <c r="G31" s="32">
        <v>9</v>
      </c>
      <c r="H31" s="32">
        <v>8</v>
      </c>
      <c r="I31" s="32">
        <v>18</v>
      </c>
      <c r="J31" s="32">
        <v>2</v>
      </c>
      <c r="K31" s="32">
        <v>4</v>
      </c>
      <c r="L31" s="32">
        <f t="shared" si="0"/>
        <v>69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</row>
    <row r="32" spans="1:78" s="31" customFormat="1" ht="12.75" x14ac:dyDescent="0.2">
      <c r="A32" s="20" t="s">
        <v>59</v>
      </c>
      <c r="B32" s="21" t="s">
        <v>77</v>
      </c>
      <c r="C32" s="26" t="s">
        <v>97</v>
      </c>
      <c r="D32" s="23">
        <v>630000</v>
      </c>
      <c r="E32" s="23">
        <v>450000</v>
      </c>
      <c r="F32" s="32">
        <v>32</v>
      </c>
      <c r="G32" s="32">
        <v>11</v>
      </c>
      <c r="H32" s="32">
        <v>9</v>
      </c>
      <c r="I32" s="32">
        <v>22</v>
      </c>
      <c r="J32" s="32">
        <v>2</v>
      </c>
      <c r="K32" s="32">
        <v>5</v>
      </c>
      <c r="L32" s="32">
        <f t="shared" si="0"/>
        <v>81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</row>
    <row r="33" spans="1:78" s="31" customFormat="1" ht="12.75" customHeight="1" x14ac:dyDescent="0.2">
      <c r="A33" s="20" t="s">
        <v>60</v>
      </c>
      <c r="B33" s="21" t="s">
        <v>78</v>
      </c>
      <c r="C33" s="24" t="s">
        <v>98</v>
      </c>
      <c r="D33" s="23">
        <v>1014000</v>
      </c>
      <c r="E33" s="23">
        <v>600000</v>
      </c>
      <c r="F33" s="32">
        <v>33</v>
      </c>
      <c r="G33" s="32">
        <v>10</v>
      </c>
      <c r="H33" s="32">
        <v>8</v>
      </c>
      <c r="I33" s="32">
        <v>22</v>
      </c>
      <c r="J33" s="32">
        <v>3</v>
      </c>
      <c r="K33" s="32">
        <v>5</v>
      </c>
      <c r="L33" s="32">
        <f t="shared" si="0"/>
        <v>81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</row>
    <row r="34" spans="1:78" s="31" customFormat="1" ht="12.75" customHeight="1" x14ac:dyDescent="0.2">
      <c r="A34" s="20" t="s">
        <v>61</v>
      </c>
      <c r="B34" s="21" t="s">
        <v>79</v>
      </c>
      <c r="C34" s="26" t="s">
        <v>99</v>
      </c>
      <c r="D34" s="23">
        <v>280000</v>
      </c>
      <c r="E34" s="23">
        <v>180000</v>
      </c>
      <c r="F34" s="32">
        <v>20</v>
      </c>
      <c r="G34" s="32">
        <v>7</v>
      </c>
      <c r="H34" s="32">
        <v>8</v>
      </c>
      <c r="I34" s="32">
        <v>20</v>
      </c>
      <c r="J34" s="32">
        <v>2</v>
      </c>
      <c r="K34" s="32">
        <v>3</v>
      </c>
      <c r="L34" s="32">
        <f t="shared" si="0"/>
        <v>60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</row>
    <row r="35" spans="1:78" s="31" customFormat="1" ht="12.75" customHeight="1" x14ac:dyDescent="0.2">
      <c r="A35" s="20" t="s">
        <v>62</v>
      </c>
      <c r="B35" s="21" t="s">
        <v>64</v>
      </c>
      <c r="C35" s="26" t="s">
        <v>100</v>
      </c>
      <c r="D35" s="23">
        <v>1074800</v>
      </c>
      <c r="E35" s="23">
        <v>600000</v>
      </c>
      <c r="F35" s="32">
        <v>35</v>
      </c>
      <c r="G35" s="32">
        <v>11</v>
      </c>
      <c r="H35" s="32">
        <v>9</v>
      </c>
      <c r="I35" s="32">
        <v>22</v>
      </c>
      <c r="J35" s="32">
        <v>4</v>
      </c>
      <c r="K35" s="32">
        <v>3</v>
      </c>
      <c r="L35" s="32">
        <f t="shared" si="0"/>
        <v>84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</row>
    <row r="36" spans="1:78" ht="12.75" x14ac:dyDescent="0.25">
      <c r="D36" s="40">
        <f>SUM(D15:D35)</f>
        <v>44439950</v>
      </c>
      <c r="E36" s="40">
        <f>SUM(E15:E35)</f>
        <v>20628600</v>
      </c>
    </row>
    <row r="37" spans="1:78" ht="12.75" x14ac:dyDescent="0.25">
      <c r="E37" s="33"/>
    </row>
  </sheetData>
  <mergeCells count="16">
    <mergeCell ref="G12:G13"/>
    <mergeCell ref="H12:H13"/>
    <mergeCell ref="I12:I13"/>
    <mergeCell ref="J12:J13"/>
    <mergeCell ref="K12:K13"/>
    <mergeCell ref="L12:L13"/>
    <mergeCell ref="A3:C3"/>
    <mergeCell ref="D3:E3"/>
    <mergeCell ref="D9:E9"/>
    <mergeCell ref="D10:L10"/>
    <mergeCell ref="A12:A14"/>
    <mergeCell ref="B12:B14"/>
    <mergeCell ref="C12:C14"/>
    <mergeCell ref="D12:D14"/>
    <mergeCell ref="E12:E14"/>
    <mergeCell ref="F12:F13"/>
  </mergeCells>
  <dataValidations count="5">
    <dataValidation type="decimal" operator="lessThanOrEqual" allowBlank="1" showInputMessage="1" showErrorMessage="1" error="max. 5" sqref="J15:K35" xr:uid="{C8597402-1C6A-4B41-9F61-D7AAA4B3F581}">
      <formula1>5</formula1>
    </dataValidation>
    <dataValidation type="decimal" operator="lessThanOrEqual" allowBlank="1" showInputMessage="1" showErrorMessage="1" error="max. 25" sqref="I15:I35" xr:uid="{7A903848-A9C8-49D1-AB23-33F721EE60D5}">
      <formula1>25</formula1>
    </dataValidation>
    <dataValidation type="decimal" operator="lessThanOrEqual" allowBlank="1" showInputMessage="1" showErrorMessage="1" error="max. 10" sqref="H15:H35" xr:uid="{FFDF59FF-0552-46A1-8C6E-FC0E3E7FAA93}">
      <formula1>10</formula1>
    </dataValidation>
    <dataValidation type="decimal" operator="lessThanOrEqual" allowBlank="1" showInputMessage="1" showErrorMessage="1" error="max. 15" sqref="G15:G35" xr:uid="{F359D390-70E5-4306-A18C-5AFFD18871F9}">
      <formula1>15</formula1>
    </dataValidation>
    <dataValidation type="decimal" operator="lessThanOrEqual" allowBlank="1" showInputMessage="1" showErrorMessage="1" error="max. 40" sqref="F15:F35" xr:uid="{943CBAF7-9ADC-4BBB-B4B1-3C919BC3A6B7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8ECCA-EDD7-4707-A0A7-2C776A1667C4}">
  <dimension ref="A1:BZ37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114</v>
      </c>
    </row>
    <row r="2" spans="1:78" ht="15" customHeight="1" x14ac:dyDescent="0.25">
      <c r="A2" s="7" t="s">
        <v>38</v>
      </c>
      <c r="D2" s="7" t="s">
        <v>23</v>
      </c>
    </row>
    <row r="3" spans="1:78" ht="25.15" customHeight="1" x14ac:dyDescent="0.25">
      <c r="A3" s="13" t="s">
        <v>39</v>
      </c>
      <c r="B3" s="14"/>
      <c r="C3" s="14"/>
      <c r="D3" s="15" t="s">
        <v>31</v>
      </c>
      <c r="E3" s="16"/>
    </row>
    <row r="4" spans="1:78" ht="15" customHeight="1" x14ac:dyDescent="0.25">
      <c r="A4" s="7" t="s">
        <v>40</v>
      </c>
      <c r="D4" s="2" t="s">
        <v>30</v>
      </c>
    </row>
    <row r="5" spans="1:78" ht="15" customHeight="1" x14ac:dyDescent="0.25">
      <c r="A5" s="2" t="s">
        <v>41</v>
      </c>
      <c r="D5" s="2" t="s">
        <v>26</v>
      </c>
    </row>
    <row r="6" spans="1:78" ht="15" customHeight="1" x14ac:dyDescent="0.25">
      <c r="A6" s="9" t="s">
        <v>25</v>
      </c>
      <c r="D6" s="2" t="s">
        <v>27</v>
      </c>
    </row>
    <row r="7" spans="1:78" ht="15" customHeight="1" x14ac:dyDescent="0.25">
      <c r="A7" s="7" t="s">
        <v>22</v>
      </c>
      <c r="D7" s="2" t="s">
        <v>28</v>
      </c>
      <c r="E7" s="6"/>
    </row>
    <row r="8" spans="1:78" ht="15" customHeight="1" x14ac:dyDescent="0.25">
      <c r="D8" s="2" t="s">
        <v>29</v>
      </c>
      <c r="E8" s="6"/>
    </row>
    <row r="9" spans="1:78" ht="15" customHeight="1" x14ac:dyDescent="0.25">
      <c r="D9" s="14"/>
      <c r="E9" s="14"/>
    </row>
    <row r="10" spans="1:78" ht="42.6" customHeight="1" x14ac:dyDescent="0.25">
      <c r="A10" s="7"/>
      <c r="D10" s="15" t="s">
        <v>37</v>
      </c>
      <c r="E10" s="15"/>
      <c r="F10" s="15"/>
      <c r="G10" s="15"/>
      <c r="H10" s="15"/>
      <c r="I10" s="15"/>
      <c r="J10" s="15"/>
      <c r="K10" s="15"/>
      <c r="L10" s="15"/>
    </row>
    <row r="11" spans="1:78" ht="12.6" customHeight="1" x14ac:dyDescent="0.25">
      <c r="A11" s="7"/>
    </row>
    <row r="12" spans="1:78" ht="26.65" customHeight="1" x14ac:dyDescent="0.25">
      <c r="A12" s="17" t="s">
        <v>0</v>
      </c>
      <c r="B12" s="17" t="s">
        <v>1</v>
      </c>
      <c r="C12" s="17" t="s">
        <v>17</v>
      </c>
      <c r="D12" s="17" t="s">
        <v>12</v>
      </c>
      <c r="E12" s="18" t="s">
        <v>2</v>
      </c>
      <c r="F12" s="17" t="s">
        <v>14</v>
      </c>
      <c r="G12" s="17" t="s">
        <v>32</v>
      </c>
      <c r="H12" s="17" t="s">
        <v>13</v>
      </c>
      <c r="I12" s="17" t="s">
        <v>33</v>
      </c>
      <c r="J12" s="17" t="s">
        <v>34</v>
      </c>
      <c r="K12" s="17" t="s">
        <v>35</v>
      </c>
      <c r="L12" s="17" t="s">
        <v>3</v>
      </c>
    </row>
    <row r="13" spans="1:78" ht="59.45" customHeight="1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  <c r="K13" s="17"/>
      <c r="L13" s="17"/>
    </row>
    <row r="14" spans="1:78" ht="29.1" customHeight="1" x14ac:dyDescent="0.25">
      <c r="A14" s="17"/>
      <c r="B14" s="17"/>
      <c r="C14" s="17"/>
      <c r="D14" s="17"/>
      <c r="E14" s="18"/>
      <c r="F14" s="8" t="s">
        <v>24</v>
      </c>
      <c r="G14" s="8" t="s">
        <v>19</v>
      </c>
      <c r="H14" s="8" t="s">
        <v>21</v>
      </c>
      <c r="I14" s="8" t="s">
        <v>36</v>
      </c>
      <c r="J14" s="8" t="s">
        <v>20</v>
      </c>
      <c r="K14" s="8" t="s">
        <v>20</v>
      </c>
      <c r="L14" s="8"/>
    </row>
    <row r="15" spans="1:78" s="3" customFormat="1" ht="12.75" customHeight="1" x14ac:dyDescent="0.2">
      <c r="A15" s="20" t="s">
        <v>42</v>
      </c>
      <c r="B15" s="21" t="s">
        <v>63</v>
      </c>
      <c r="C15" s="22" t="s">
        <v>80</v>
      </c>
      <c r="D15" s="23">
        <v>5432500</v>
      </c>
      <c r="E15" s="23">
        <v>2000000</v>
      </c>
      <c r="F15" s="4"/>
      <c r="G15" s="4"/>
      <c r="H15" s="4"/>
      <c r="I15" s="4"/>
      <c r="J15" s="4"/>
      <c r="K15" s="4"/>
      <c r="L15" s="4">
        <f t="shared" ref="L15:L35" si="0">SUM(F15:K15)</f>
        <v>0</v>
      </c>
      <c r="M15" s="2" t="s">
        <v>123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20" t="s">
        <v>43</v>
      </c>
      <c r="B16" s="21" t="s">
        <v>64</v>
      </c>
      <c r="C16" s="24" t="s">
        <v>81</v>
      </c>
      <c r="D16" s="23">
        <v>1401900</v>
      </c>
      <c r="E16" s="23">
        <v>740000</v>
      </c>
      <c r="F16" s="4"/>
      <c r="G16" s="4"/>
      <c r="H16" s="4"/>
      <c r="I16" s="4"/>
      <c r="J16" s="4"/>
      <c r="K16" s="4"/>
      <c r="L16" s="4">
        <f t="shared" si="0"/>
        <v>0</v>
      </c>
      <c r="M16" s="30" t="s">
        <v>123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20" t="s">
        <v>44</v>
      </c>
      <c r="B17" s="21" t="s">
        <v>65</v>
      </c>
      <c r="C17" s="24" t="s">
        <v>82</v>
      </c>
      <c r="D17" s="25">
        <v>2200000</v>
      </c>
      <c r="E17" s="23">
        <v>800000</v>
      </c>
      <c r="F17" s="4"/>
      <c r="G17" s="4"/>
      <c r="H17" s="4"/>
      <c r="I17" s="4"/>
      <c r="J17" s="4"/>
      <c r="K17" s="4"/>
      <c r="L17" s="4">
        <f t="shared" si="0"/>
        <v>0</v>
      </c>
      <c r="M17" s="30" t="s">
        <v>123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20" t="s">
        <v>45</v>
      </c>
      <c r="B18" s="21" t="s">
        <v>64</v>
      </c>
      <c r="C18" s="22" t="s">
        <v>83</v>
      </c>
      <c r="D18" s="23">
        <v>1224300</v>
      </c>
      <c r="E18" s="23">
        <v>640000</v>
      </c>
      <c r="F18" s="4"/>
      <c r="G18" s="4"/>
      <c r="H18" s="4"/>
      <c r="I18" s="4"/>
      <c r="J18" s="4"/>
      <c r="K18" s="4"/>
      <c r="L18" s="4">
        <f t="shared" si="0"/>
        <v>0</v>
      </c>
      <c r="M18" s="30" t="s">
        <v>123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20" t="s">
        <v>46</v>
      </c>
      <c r="B19" s="21" t="s">
        <v>66</v>
      </c>
      <c r="C19" s="22" t="s">
        <v>84</v>
      </c>
      <c r="D19" s="23">
        <v>288000</v>
      </c>
      <c r="E19" s="23">
        <v>120000</v>
      </c>
      <c r="F19" s="4"/>
      <c r="G19" s="4"/>
      <c r="H19" s="4"/>
      <c r="I19" s="4"/>
      <c r="J19" s="4"/>
      <c r="K19" s="4"/>
      <c r="L19" s="4">
        <f t="shared" si="0"/>
        <v>0</v>
      </c>
      <c r="M19" s="30" t="s">
        <v>123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x14ac:dyDescent="0.2">
      <c r="A20" s="22" t="s">
        <v>47</v>
      </c>
      <c r="B20" s="26" t="s">
        <v>67</v>
      </c>
      <c r="C20" s="26" t="s">
        <v>85</v>
      </c>
      <c r="D20" s="23">
        <v>2831000</v>
      </c>
      <c r="E20" s="23">
        <v>1100000</v>
      </c>
      <c r="F20" s="4"/>
      <c r="G20" s="4"/>
      <c r="H20" s="4"/>
      <c r="I20" s="4"/>
      <c r="J20" s="4"/>
      <c r="K20" s="4"/>
      <c r="L20" s="4">
        <f t="shared" si="0"/>
        <v>0</v>
      </c>
      <c r="M20" s="30" t="s">
        <v>123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2">
      <c r="A21" s="20" t="s">
        <v>48</v>
      </c>
      <c r="B21" s="21" t="s">
        <v>68</v>
      </c>
      <c r="C21" s="24" t="s">
        <v>86</v>
      </c>
      <c r="D21" s="23">
        <v>7762550</v>
      </c>
      <c r="E21" s="23">
        <v>2500000</v>
      </c>
      <c r="F21" s="4"/>
      <c r="G21" s="4"/>
      <c r="H21" s="4"/>
      <c r="I21" s="4"/>
      <c r="J21" s="4"/>
      <c r="K21" s="4"/>
      <c r="L21" s="4">
        <f t="shared" si="0"/>
        <v>0</v>
      </c>
      <c r="M21" s="30" t="s">
        <v>123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2">
      <c r="A22" s="20" t="s">
        <v>49</v>
      </c>
      <c r="B22" s="21" t="s">
        <v>69</v>
      </c>
      <c r="C22" s="22" t="s">
        <v>87</v>
      </c>
      <c r="D22" s="23">
        <v>2888000</v>
      </c>
      <c r="E22" s="23">
        <v>2200000</v>
      </c>
      <c r="F22" s="4"/>
      <c r="G22" s="4"/>
      <c r="H22" s="4"/>
      <c r="I22" s="4"/>
      <c r="J22" s="4"/>
      <c r="K22" s="4"/>
      <c r="L22" s="4">
        <f t="shared" si="0"/>
        <v>0</v>
      </c>
      <c r="M22" s="30" t="s">
        <v>123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7" customHeight="1" x14ac:dyDescent="0.2">
      <c r="A23" s="20" t="s">
        <v>50</v>
      </c>
      <c r="B23" s="21" t="s">
        <v>70</v>
      </c>
      <c r="C23" s="24" t="s">
        <v>88</v>
      </c>
      <c r="D23" s="23">
        <v>903000</v>
      </c>
      <c r="E23" s="23">
        <v>700000</v>
      </c>
      <c r="F23" s="4"/>
      <c r="G23" s="4"/>
      <c r="H23" s="4"/>
      <c r="I23" s="4"/>
      <c r="J23" s="4"/>
      <c r="K23" s="4"/>
      <c r="L23" s="4">
        <f t="shared" si="0"/>
        <v>0</v>
      </c>
      <c r="M23" s="30" t="s">
        <v>123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2">
      <c r="A24" s="20" t="s">
        <v>51</v>
      </c>
      <c r="B24" s="21" t="s">
        <v>72</v>
      </c>
      <c r="C24" s="24" t="s">
        <v>89</v>
      </c>
      <c r="D24" s="23">
        <v>1356600</v>
      </c>
      <c r="E24" s="23">
        <v>1153100</v>
      </c>
      <c r="F24" s="4"/>
      <c r="G24" s="4"/>
      <c r="H24" s="4"/>
      <c r="I24" s="4"/>
      <c r="J24" s="4"/>
      <c r="K24" s="4"/>
      <c r="L24" s="4">
        <f t="shared" si="0"/>
        <v>0</v>
      </c>
      <c r="M24" s="30" t="s">
        <v>123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2">
      <c r="A25" s="20" t="s">
        <v>52</v>
      </c>
      <c r="B25" s="21" t="s">
        <v>73</v>
      </c>
      <c r="C25" s="22" t="s">
        <v>90</v>
      </c>
      <c r="D25" s="23">
        <v>5279500</v>
      </c>
      <c r="E25" s="23">
        <v>1500000</v>
      </c>
      <c r="F25" s="4"/>
      <c r="G25" s="4"/>
      <c r="H25" s="4"/>
      <c r="I25" s="4"/>
      <c r="J25" s="4"/>
      <c r="K25" s="4"/>
      <c r="L25" s="4">
        <f t="shared" si="0"/>
        <v>0</v>
      </c>
      <c r="M25" s="30" t="s">
        <v>123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2">
      <c r="A26" s="20" t="s">
        <v>53</v>
      </c>
      <c r="B26" s="21" t="s">
        <v>66</v>
      </c>
      <c r="C26" s="24" t="s">
        <v>91</v>
      </c>
      <c r="D26" s="23">
        <v>1673000</v>
      </c>
      <c r="E26" s="23">
        <v>650000</v>
      </c>
      <c r="F26" s="4"/>
      <c r="G26" s="4"/>
      <c r="H26" s="4"/>
      <c r="I26" s="4"/>
      <c r="J26" s="4"/>
      <c r="K26" s="4"/>
      <c r="L26" s="4">
        <f t="shared" si="0"/>
        <v>0</v>
      </c>
      <c r="M26" s="30" t="s">
        <v>123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x14ac:dyDescent="0.2">
      <c r="A27" s="20" t="s">
        <v>54</v>
      </c>
      <c r="B27" s="21" t="s">
        <v>71</v>
      </c>
      <c r="C27" s="24" t="s">
        <v>92</v>
      </c>
      <c r="D27" s="23">
        <v>1630000</v>
      </c>
      <c r="E27" s="23">
        <v>900000</v>
      </c>
      <c r="F27" s="4"/>
      <c r="G27" s="4"/>
      <c r="H27" s="4"/>
      <c r="I27" s="4"/>
      <c r="J27" s="4"/>
      <c r="K27" s="4"/>
      <c r="L27" s="4">
        <f t="shared" si="0"/>
        <v>0</v>
      </c>
      <c r="M27" s="30" t="s">
        <v>123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2">
      <c r="A28" s="20" t="s">
        <v>55</v>
      </c>
      <c r="B28" s="27" t="s">
        <v>74</v>
      </c>
      <c r="C28" s="26" t="s">
        <v>93</v>
      </c>
      <c r="D28" s="23">
        <v>1800000</v>
      </c>
      <c r="E28" s="23">
        <v>1300000</v>
      </c>
      <c r="F28" s="4"/>
      <c r="G28" s="4"/>
      <c r="H28" s="4"/>
      <c r="I28" s="4"/>
      <c r="J28" s="4"/>
      <c r="K28" s="4"/>
      <c r="L28" s="4">
        <f t="shared" si="0"/>
        <v>0</v>
      </c>
      <c r="M28" s="30" t="s">
        <v>123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2.75" customHeight="1" x14ac:dyDescent="0.2">
      <c r="A29" s="20" t="s">
        <v>56</v>
      </c>
      <c r="B29" s="21" t="s">
        <v>75</v>
      </c>
      <c r="C29" s="24" t="s">
        <v>94</v>
      </c>
      <c r="D29" s="23">
        <v>991000</v>
      </c>
      <c r="E29" s="23">
        <v>495500</v>
      </c>
      <c r="F29" s="4"/>
      <c r="G29" s="4"/>
      <c r="H29" s="4"/>
      <c r="I29" s="4"/>
      <c r="J29" s="4"/>
      <c r="K29" s="4"/>
      <c r="L29" s="4">
        <f t="shared" si="0"/>
        <v>0</v>
      </c>
      <c r="M29" s="30" t="s">
        <v>123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2.75" customHeight="1" x14ac:dyDescent="0.2">
      <c r="A30" s="20" t="s">
        <v>57</v>
      </c>
      <c r="B30" s="21" t="s">
        <v>76</v>
      </c>
      <c r="C30" s="24" t="s">
        <v>95</v>
      </c>
      <c r="D30" s="23">
        <v>3156800</v>
      </c>
      <c r="E30" s="23">
        <v>1500000</v>
      </c>
      <c r="F30" s="4"/>
      <c r="G30" s="4"/>
      <c r="H30" s="4"/>
      <c r="I30" s="4"/>
      <c r="J30" s="4"/>
      <c r="K30" s="4"/>
      <c r="L30" s="4">
        <f t="shared" si="0"/>
        <v>0</v>
      </c>
      <c r="M30" s="30" t="s">
        <v>123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2">
      <c r="A31" s="20" t="s">
        <v>58</v>
      </c>
      <c r="B31" s="21" t="s">
        <v>77</v>
      </c>
      <c r="C31" s="26" t="s">
        <v>96</v>
      </c>
      <c r="D31" s="23">
        <v>623000</v>
      </c>
      <c r="E31" s="23">
        <v>500000</v>
      </c>
      <c r="F31" s="4"/>
      <c r="G31" s="4"/>
      <c r="H31" s="4"/>
      <c r="I31" s="4"/>
      <c r="J31" s="4"/>
      <c r="K31" s="4"/>
      <c r="L31" s="4">
        <f t="shared" si="0"/>
        <v>0</v>
      </c>
      <c r="M31" s="30" t="s">
        <v>123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x14ac:dyDescent="0.2">
      <c r="A32" s="20" t="s">
        <v>59</v>
      </c>
      <c r="B32" s="21" t="s">
        <v>77</v>
      </c>
      <c r="C32" s="26" t="s">
        <v>97</v>
      </c>
      <c r="D32" s="23">
        <v>630000</v>
      </c>
      <c r="E32" s="23">
        <v>450000</v>
      </c>
      <c r="F32" s="4"/>
      <c r="G32" s="4"/>
      <c r="H32" s="4"/>
      <c r="I32" s="4"/>
      <c r="J32" s="4"/>
      <c r="K32" s="4"/>
      <c r="L32" s="4">
        <f t="shared" si="0"/>
        <v>0</v>
      </c>
      <c r="M32" s="30" t="s">
        <v>123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2">
      <c r="A33" s="20" t="s">
        <v>60</v>
      </c>
      <c r="B33" s="21" t="s">
        <v>78</v>
      </c>
      <c r="C33" s="24" t="s">
        <v>98</v>
      </c>
      <c r="D33" s="23">
        <v>1014000</v>
      </c>
      <c r="E33" s="23">
        <v>600000</v>
      </c>
      <c r="F33" s="4"/>
      <c r="G33" s="4"/>
      <c r="H33" s="4"/>
      <c r="I33" s="4"/>
      <c r="J33" s="4"/>
      <c r="K33" s="4"/>
      <c r="L33" s="4">
        <f t="shared" si="0"/>
        <v>0</v>
      </c>
      <c r="M33" s="30" t="s">
        <v>123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2">
      <c r="A34" s="20" t="s">
        <v>61</v>
      </c>
      <c r="B34" s="21" t="s">
        <v>79</v>
      </c>
      <c r="C34" s="26" t="s">
        <v>99</v>
      </c>
      <c r="D34" s="23">
        <v>280000</v>
      </c>
      <c r="E34" s="23">
        <v>180000</v>
      </c>
      <c r="F34" s="4"/>
      <c r="G34" s="4"/>
      <c r="H34" s="4"/>
      <c r="I34" s="4"/>
      <c r="J34" s="4"/>
      <c r="K34" s="4"/>
      <c r="L34" s="4">
        <f t="shared" si="0"/>
        <v>0</v>
      </c>
      <c r="M34" s="30" t="s">
        <v>123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2">
      <c r="A35" s="20" t="s">
        <v>62</v>
      </c>
      <c r="B35" s="21" t="s">
        <v>64</v>
      </c>
      <c r="C35" s="26" t="s">
        <v>100</v>
      </c>
      <c r="D35" s="23">
        <v>1074800</v>
      </c>
      <c r="E35" s="23">
        <v>600000</v>
      </c>
      <c r="F35" s="4"/>
      <c r="G35" s="4"/>
      <c r="H35" s="4"/>
      <c r="I35" s="4"/>
      <c r="J35" s="4"/>
      <c r="K35" s="4"/>
      <c r="L35" s="4">
        <f t="shared" si="0"/>
        <v>0</v>
      </c>
      <c r="M35" s="30" t="s">
        <v>123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2.75" x14ac:dyDescent="0.25">
      <c r="D36" s="12">
        <f>SUM(D15:D35)</f>
        <v>44439950</v>
      </c>
      <c r="E36" s="12">
        <f>SUM(E15:E35)</f>
        <v>20628600</v>
      </c>
    </row>
    <row r="37" spans="1:78" ht="12.75" x14ac:dyDescent="0.25">
      <c r="E37" s="5"/>
    </row>
  </sheetData>
  <mergeCells count="16">
    <mergeCell ref="G12:G13"/>
    <mergeCell ref="H12:H13"/>
    <mergeCell ref="I12:I13"/>
    <mergeCell ref="J12:J13"/>
    <mergeCell ref="K12:K13"/>
    <mergeCell ref="L12:L13"/>
    <mergeCell ref="A3:C3"/>
    <mergeCell ref="D3:E3"/>
    <mergeCell ref="D9:E9"/>
    <mergeCell ref="D10:L10"/>
    <mergeCell ref="A12:A14"/>
    <mergeCell ref="B12:B14"/>
    <mergeCell ref="C12:C14"/>
    <mergeCell ref="D12:D14"/>
    <mergeCell ref="E12:E14"/>
    <mergeCell ref="F12:F13"/>
  </mergeCells>
  <dataValidations count="5">
    <dataValidation type="decimal" operator="lessThanOrEqual" allowBlank="1" showInputMessage="1" showErrorMessage="1" error="max. 40" sqref="F15:F35" xr:uid="{A8F47336-0977-4EC8-B81C-1268B94CF15F}">
      <formula1>40</formula1>
    </dataValidation>
    <dataValidation type="decimal" operator="lessThanOrEqual" allowBlank="1" showInputMessage="1" showErrorMessage="1" error="max. 15" sqref="G15:G35" xr:uid="{5A926EF3-D745-45C0-A61E-8B6264B4F829}">
      <formula1>15</formula1>
    </dataValidation>
    <dataValidation type="decimal" operator="lessThanOrEqual" allowBlank="1" showInputMessage="1" showErrorMessage="1" error="max. 10" sqref="H15:H35" xr:uid="{5BA1FD86-30CC-432A-B992-9B9311AA1A3C}">
      <formula1>10</formula1>
    </dataValidation>
    <dataValidation type="decimal" operator="lessThanOrEqual" allowBlank="1" showInputMessage="1" showErrorMessage="1" error="max. 25" sqref="I15:I35" xr:uid="{2B539D12-AAA5-4D43-AD70-5A93F86B5A59}">
      <formula1>25</formula1>
    </dataValidation>
    <dataValidation type="decimal" operator="lessThanOrEqual" allowBlank="1" showInputMessage="1" showErrorMessage="1" error="max. 5" sqref="J15:K35" xr:uid="{44286027-40F0-4707-9577-B8349C25B2DD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0CDDF-0518-4CCC-B782-7D4BE881B8B3}">
  <dimension ref="A1:BZ37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114</v>
      </c>
    </row>
    <row r="2" spans="1:78" ht="15" customHeight="1" x14ac:dyDescent="0.25">
      <c r="A2" s="7" t="s">
        <v>38</v>
      </c>
      <c r="D2" s="7" t="s">
        <v>23</v>
      </c>
    </row>
    <row r="3" spans="1:78" ht="25.15" customHeight="1" x14ac:dyDescent="0.25">
      <c r="A3" s="13" t="s">
        <v>39</v>
      </c>
      <c r="B3" s="14"/>
      <c r="C3" s="14"/>
      <c r="D3" s="15" t="s">
        <v>31</v>
      </c>
      <c r="E3" s="16"/>
    </row>
    <row r="4" spans="1:78" ht="15" customHeight="1" x14ac:dyDescent="0.25">
      <c r="A4" s="7" t="s">
        <v>40</v>
      </c>
      <c r="D4" s="2" t="s">
        <v>30</v>
      </c>
    </row>
    <row r="5" spans="1:78" ht="15" customHeight="1" x14ac:dyDescent="0.25">
      <c r="A5" s="2" t="s">
        <v>41</v>
      </c>
      <c r="D5" s="2" t="s">
        <v>26</v>
      </c>
    </row>
    <row r="6" spans="1:78" ht="15" customHeight="1" x14ac:dyDescent="0.25">
      <c r="A6" s="9" t="s">
        <v>25</v>
      </c>
      <c r="D6" s="2" t="s">
        <v>27</v>
      </c>
    </row>
    <row r="7" spans="1:78" ht="15" customHeight="1" x14ac:dyDescent="0.25">
      <c r="A7" s="7" t="s">
        <v>22</v>
      </c>
      <c r="D7" s="2" t="s">
        <v>28</v>
      </c>
      <c r="E7" s="6"/>
    </row>
    <row r="8" spans="1:78" ht="15" customHeight="1" x14ac:dyDescent="0.25">
      <c r="D8" s="2" t="s">
        <v>29</v>
      </c>
      <c r="E8" s="6"/>
    </row>
    <row r="9" spans="1:78" ht="15" customHeight="1" x14ac:dyDescent="0.25">
      <c r="D9" s="14"/>
      <c r="E9" s="14"/>
    </row>
    <row r="10" spans="1:78" ht="42.6" customHeight="1" x14ac:dyDescent="0.25">
      <c r="A10" s="7"/>
      <c r="D10" s="15" t="s">
        <v>37</v>
      </c>
      <c r="E10" s="15"/>
      <c r="F10" s="15"/>
      <c r="G10" s="15"/>
      <c r="H10" s="15"/>
      <c r="I10" s="15"/>
      <c r="J10" s="15"/>
      <c r="K10" s="15"/>
      <c r="L10" s="15"/>
    </row>
    <row r="11" spans="1:78" ht="12.6" customHeight="1" x14ac:dyDescent="0.25">
      <c r="A11" s="7"/>
    </row>
    <row r="12" spans="1:78" ht="26.65" customHeight="1" x14ac:dyDescent="0.25">
      <c r="A12" s="17" t="s">
        <v>0</v>
      </c>
      <c r="B12" s="17" t="s">
        <v>1</v>
      </c>
      <c r="C12" s="17" t="s">
        <v>17</v>
      </c>
      <c r="D12" s="17" t="s">
        <v>12</v>
      </c>
      <c r="E12" s="18" t="s">
        <v>2</v>
      </c>
      <c r="F12" s="17" t="s">
        <v>14</v>
      </c>
      <c r="G12" s="17" t="s">
        <v>32</v>
      </c>
      <c r="H12" s="17" t="s">
        <v>13</v>
      </c>
      <c r="I12" s="17" t="s">
        <v>33</v>
      </c>
      <c r="J12" s="17" t="s">
        <v>34</v>
      </c>
      <c r="K12" s="17" t="s">
        <v>35</v>
      </c>
      <c r="L12" s="17" t="s">
        <v>3</v>
      </c>
    </row>
    <row r="13" spans="1:78" ht="59.45" customHeight="1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  <c r="K13" s="17"/>
      <c r="L13" s="17"/>
    </row>
    <row r="14" spans="1:78" ht="29.1" customHeight="1" x14ac:dyDescent="0.25">
      <c r="A14" s="17"/>
      <c r="B14" s="17"/>
      <c r="C14" s="17"/>
      <c r="D14" s="17"/>
      <c r="E14" s="18"/>
      <c r="F14" s="8" t="s">
        <v>24</v>
      </c>
      <c r="G14" s="8" t="s">
        <v>19</v>
      </c>
      <c r="H14" s="8" t="s">
        <v>21</v>
      </c>
      <c r="I14" s="8" t="s">
        <v>36</v>
      </c>
      <c r="J14" s="8" t="s">
        <v>20</v>
      </c>
      <c r="K14" s="8" t="s">
        <v>20</v>
      </c>
      <c r="L14" s="8"/>
    </row>
    <row r="15" spans="1:78" s="3" customFormat="1" ht="12.75" customHeight="1" x14ac:dyDescent="0.2">
      <c r="A15" s="20" t="s">
        <v>42</v>
      </c>
      <c r="B15" s="21" t="s">
        <v>63</v>
      </c>
      <c r="C15" s="22" t="s">
        <v>80</v>
      </c>
      <c r="D15" s="23">
        <v>5432500</v>
      </c>
      <c r="E15" s="23">
        <v>2000000</v>
      </c>
      <c r="F15" s="32">
        <v>26</v>
      </c>
      <c r="G15" s="32">
        <v>10</v>
      </c>
      <c r="H15" s="32">
        <v>8</v>
      </c>
      <c r="I15" s="32">
        <v>20</v>
      </c>
      <c r="J15" s="32">
        <v>2</v>
      </c>
      <c r="K15" s="32">
        <v>4</v>
      </c>
      <c r="L15" s="4">
        <f t="shared" ref="L15:L35" si="0">SUM(F15:K15)</f>
        <v>70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20" t="s">
        <v>43</v>
      </c>
      <c r="B16" s="21" t="s">
        <v>64</v>
      </c>
      <c r="C16" s="24" t="s">
        <v>81</v>
      </c>
      <c r="D16" s="23">
        <v>1401900</v>
      </c>
      <c r="E16" s="23">
        <v>740000</v>
      </c>
      <c r="F16" s="32">
        <v>35</v>
      </c>
      <c r="G16" s="32">
        <v>12</v>
      </c>
      <c r="H16" s="32">
        <v>9</v>
      </c>
      <c r="I16" s="32">
        <v>22</v>
      </c>
      <c r="J16" s="32">
        <v>4</v>
      </c>
      <c r="K16" s="32">
        <v>5</v>
      </c>
      <c r="L16" s="4">
        <f t="shared" si="0"/>
        <v>87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20" t="s">
        <v>44</v>
      </c>
      <c r="B17" s="21" t="s">
        <v>65</v>
      </c>
      <c r="C17" s="24" t="s">
        <v>82</v>
      </c>
      <c r="D17" s="25">
        <v>2200000</v>
      </c>
      <c r="E17" s="23">
        <v>800000</v>
      </c>
      <c r="F17" s="32">
        <v>30</v>
      </c>
      <c r="G17" s="32">
        <v>11</v>
      </c>
      <c r="H17" s="32">
        <v>8</v>
      </c>
      <c r="I17" s="32">
        <v>18</v>
      </c>
      <c r="J17" s="32">
        <v>4</v>
      </c>
      <c r="K17" s="32">
        <v>5</v>
      </c>
      <c r="L17" s="4">
        <f t="shared" si="0"/>
        <v>76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20" t="s">
        <v>45</v>
      </c>
      <c r="B18" s="21" t="s">
        <v>64</v>
      </c>
      <c r="C18" s="22" t="s">
        <v>83</v>
      </c>
      <c r="D18" s="23">
        <v>1224300</v>
      </c>
      <c r="E18" s="23">
        <v>640000</v>
      </c>
      <c r="F18" s="32">
        <v>31</v>
      </c>
      <c r="G18" s="32">
        <v>12</v>
      </c>
      <c r="H18" s="32">
        <v>9</v>
      </c>
      <c r="I18" s="32">
        <v>20</v>
      </c>
      <c r="J18" s="32">
        <v>4</v>
      </c>
      <c r="K18" s="32">
        <v>4</v>
      </c>
      <c r="L18" s="4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20" t="s">
        <v>46</v>
      </c>
      <c r="B19" s="21" t="s">
        <v>66</v>
      </c>
      <c r="C19" s="22" t="s">
        <v>84</v>
      </c>
      <c r="D19" s="23">
        <v>288000</v>
      </c>
      <c r="E19" s="23">
        <v>120000</v>
      </c>
      <c r="F19" s="32">
        <v>33</v>
      </c>
      <c r="G19" s="32">
        <v>10</v>
      </c>
      <c r="H19" s="32">
        <v>8</v>
      </c>
      <c r="I19" s="32">
        <v>19</v>
      </c>
      <c r="J19" s="32">
        <v>0</v>
      </c>
      <c r="K19" s="32">
        <v>4</v>
      </c>
      <c r="L19" s="4">
        <f t="shared" si="0"/>
        <v>74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x14ac:dyDescent="0.2">
      <c r="A20" s="22" t="s">
        <v>47</v>
      </c>
      <c r="B20" s="26" t="s">
        <v>67</v>
      </c>
      <c r="C20" s="26" t="s">
        <v>85</v>
      </c>
      <c r="D20" s="23">
        <v>2831000</v>
      </c>
      <c r="E20" s="23">
        <v>1100000</v>
      </c>
      <c r="F20" s="32">
        <v>33</v>
      </c>
      <c r="G20" s="32">
        <v>13</v>
      </c>
      <c r="H20" s="32">
        <v>9</v>
      </c>
      <c r="I20" s="32">
        <v>21</v>
      </c>
      <c r="J20" s="32">
        <v>4</v>
      </c>
      <c r="K20" s="32">
        <v>4</v>
      </c>
      <c r="L20" s="4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2">
      <c r="A21" s="20" t="s">
        <v>48</v>
      </c>
      <c r="B21" s="21" t="s">
        <v>68</v>
      </c>
      <c r="C21" s="24" t="s">
        <v>86</v>
      </c>
      <c r="D21" s="23">
        <v>7762550</v>
      </c>
      <c r="E21" s="23">
        <v>2500000</v>
      </c>
      <c r="F21" s="32">
        <v>25</v>
      </c>
      <c r="G21" s="32">
        <v>11</v>
      </c>
      <c r="H21" s="32">
        <v>9</v>
      </c>
      <c r="I21" s="32">
        <v>21</v>
      </c>
      <c r="J21" s="32">
        <v>0</v>
      </c>
      <c r="K21" s="32">
        <v>4</v>
      </c>
      <c r="L21" s="4">
        <f t="shared" si="0"/>
        <v>70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2">
      <c r="A22" s="20" t="s">
        <v>49</v>
      </c>
      <c r="B22" s="21" t="s">
        <v>69</v>
      </c>
      <c r="C22" s="22" t="s">
        <v>87</v>
      </c>
      <c r="D22" s="23">
        <v>2888000</v>
      </c>
      <c r="E22" s="23">
        <v>2200000</v>
      </c>
      <c r="F22" s="32">
        <v>18</v>
      </c>
      <c r="G22" s="32">
        <v>8</v>
      </c>
      <c r="H22" s="32">
        <v>8</v>
      </c>
      <c r="I22" s="32">
        <v>20</v>
      </c>
      <c r="J22" s="32">
        <v>0</v>
      </c>
      <c r="K22" s="32">
        <v>4</v>
      </c>
      <c r="L22" s="4">
        <f t="shared" si="0"/>
        <v>58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7" customHeight="1" x14ac:dyDescent="0.2">
      <c r="A23" s="20" t="s">
        <v>50</v>
      </c>
      <c r="B23" s="21" t="s">
        <v>70</v>
      </c>
      <c r="C23" s="24" t="s">
        <v>88</v>
      </c>
      <c r="D23" s="23">
        <v>903000</v>
      </c>
      <c r="E23" s="23">
        <v>700000</v>
      </c>
      <c r="F23" s="32">
        <v>27</v>
      </c>
      <c r="G23" s="32">
        <v>7</v>
      </c>
      <c r="H23" s="32">
        <v>8</v>
      </c>
      <c r="I23" s="32">
        <v>20</v>
      </c>
      <c r="J23" s="32">
        <v>3</v>
      </c>
      <c r="K23" s="32">
        <v>4</v>
      </c>
      <c r="L23" s="4">
        <f t="shared" si="0"/>
        <v>69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2">
      <c r="A24" s="20" t="s">
        <v>51</v>
      </c>
      <c r="B24" s="21" t="s">
        <v>72</v>
      </c>
      <c r="C24" s="24" t="s">
        <v>89</v>
      </c>
      <c r="D24" s="23">
        <v>1356600</v>
      </c>
      <c r="E24" s="23">
        <v>1153100</v>
      </c>
      <c r="F24" s="32">
        <v>26</v>
      </c>
      <c r="G24" s="32">
        <v>10</v>
      </c>
      <c r="H24" s="32">
        <v>8</v>
      </c>
      <c r="I24" s="32">
        <v>21</v>
      </c>
      <c r="J24" s="32">
        <v>0</v>
      </c>
      <c r="K24" s="32">
        <v>5</v>
      </c>
      <c r="L24" s="4">
        <f t="shared" si="0"/>
        <v>70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2">
      <c r="A25" s="20" t="s">
        <v>52</v>
      </c>
      <c r="B25" s="21" t="s">
        <v>73</v>
      </c>
      <c r="C25" s="22" t="s">
        <v>90</v>
      </c>
      <c r="D25" s="23">
        <v>5279500</v>
      </c>
      <c r="E25" s="23">
        <v>1500000</v>
      </c>
      <c r="F25" s="32">
        <v>36</v>
      </c>
      <c r="G25" s="32">
        <v>13</v>
      </c>
      <c r="H25" s="32">
        <v>9</v>
      </c>
      <c r="I25" s="32">
        <v>22</v>
      </c>
      <c r="J25" s="32">
        <v>4</v>
      </c>
      <c r="K25" s="32">
        <v>5</v>
      </c>
      <c r="L25" s="4">
        <f t="shared" si="0"/>
        <v>89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2">
      <c r="A26" s="20" t="s">
        <v>53</v>
      </c>
      <c r="B26" s="21" t="s">
        <v>66</v>
      </c>
      <c r="C26" s="24" t="s">
        <v>91</v>
      </c>
      <c r="D26" s="23">
        <v>1673000</v>
      </c>
      <c r="E26" s="23">
        <v>650000</v>
      </c>
      <c r="F26" s="32">
        <v>35</v>
      </c>
      <c r="G26" s="32">
        <v>13</v>
      </c>
      <c r="H26" s="32">
        <v>8</v>
      </c>
      <c r="I26" s="32">
        <v>24</v>
      </c>
      <c r="J26" s="32">
        <v>0</v>
      </c>
      <c r="K26" s="32">
        <v>5</v>
      </c>
      <c r="L26" s="4">
        <f t="shared" si="0"/>
        <v>85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x14ac:dyDescent="0.2">
      <c r="A27" s="20" t="s">
        <v>54</v>
      </c>
      <c r="B27" s="21" t="s">
        <v>71</v>
      </c>
      <c r="C27" s="24" t="s">
        <v>92</v>
      </c>
      <c r="D27" s="23">
        <v>1630000</v>
      </c>
      <c r="E27" s="23">
        <v>900000</v>
      </c>
      <c r="F27" s="32">
        <v>17</v>
      </c>
      <c r="G27" s="32">
        <v>9</v>
      </c>
      <c r="H27" s="32">
        <v>8</v>
      </c>
      <c r="I27" s="32">
        <v>18</v>
      </c>
      <c r="J27" s="32">
        <v>0</v>
      </c>
      <c r="K27" s="32">
        <v>4</v>
      </c>
      <c r="L27" s="4">
        <f t="shared" si="0"/>
        <v>56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2">
      <c r="A28" s="20" t="s">
        <v>55</v>
      </c>
      <c r="B28" s="27" t="s">
        <v>74</v>
      </c>
      <c r="C28" s="26" t="s">
        <v>93</v>
      </c>
      <c r="D28" s="23">
        <v>1800000</v>
      </c>
      <c r="E28" s="23">
        <v>1300000</v>
      </c>
      <c r="F28" s="32">
        <v>30</v>
      </c>
      <c r="G28" s="32">
        <v>11</v>
      </c>
      <c r="H28" s="32">
        <v>9</v>
      </c>
      <c r="I28" s="32">
        <v>22</v>
      </c>
      <c r="J28" s="32">
        <v>4</v>
      </c>
      <c r="K28" s="32">
        <v>5</v>
      </c>
      <c r="L28" s="4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2.75" customHeight="1" x14ac:dyDescent="0.2">
      <c r="A29" s="20" t="s">
        <v>56</v>
      </c>
      <c r="B29" s="21" t="s">
        <v>75</v>
      </c>
      <c r="C29" s="24" t="s">
        <v>94</v>
      </c>
      <c r="D29" s="23">
        <v>991000</v>
      </c>
      <c r="E29" s="23">
        <v>495500</v>
      </c>
      <c r="F29" s="32">
        <v>30</v>
      </c>
      <c r="G29" s="32">
        <v>10</v>
      </c>
      <c r="H29" s="32">
        <v>7</v>
      </c>
      <c r="I29" s="32">
        <v>18</v>
      </c>
      <c r="J29" s="32">
        <v>0</v>
      </c>
      <c r="K29" s="32">
        <v>4</v>
      </c>
      <c r="L29" s="4">
        <f t="shared" si="0"/>
        <v>69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2.75" customHeight="1" x14ac:dyDescent="0.2">
      <c r="A30" s="20" t="s">
        <v>57</v>
      </c>
      <c r="B30" s="21" t="s">
        <v>76</v>
      </c>
      <c r="C30" s="24" t="s">
        <v>95</v>
      </c>
      <c r="D30" s="23">
        <v>3156800</v>
      </c>
      <c r="E30" s="23">
        <v>1500000</v>
      </c>
      <c r="F30" s="32">
        <v>32</v>
      </c>
      <c r="G30" s="32">
        <v>13</v>
      </c>
      <c r="H30" s="32">
        <v>10</v>
      </c>
      <c r="I30" s="32">
        <v>21</v>
      </c>
      <c r="J30" s="32">
        <v>5</v>
      </c>
      <c r="K30" s="32">
        <v>5</v>
      </c>
      <c r="L30" s="4">
        <f t="shared" si="0"/>
        <v>86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2">
      <c r="A31" s="20" t="s">
        <v>58</v>
      </c>
      <c r="B31" s="21" t="s">
        <v>77</v>
      </c>
      <c r="C31" s="26" t="s">
        <v>96</v>
      </c>
      <c r="D31" s="23">
        <v>623000</v>
      </c>
      <c r="E31" s="23">
        <v>500000</v>
      </c>
      <c r="F31" s="32">
        <v>18</v>
      </c>
      <c r="G31" s="32">
        <v>9</v>
      </c>
      <c r="H31" s="32">
        <v>8</v>
      </c>
      <c r="I31" s="32">
        <v>18</v>
      </c>
      <c r="J31" s="32">
        <v>2</v>
      </c>
      <c r="K31" s="32">
        <v>4</v>
      </c>
      <c r="L31" s="4">
        <f t="shared" si="0"/>
        <v>59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x14ac:dyDescent="0.2">
      <c r="A32" s="20" t="s">
        <v>59</v>
      </c>
      <c r="B32" s="21" t="s">
        <v>77</v>
      </c>
      <c r="C32" s="26" t="s">
        <v>97</v>
      </c>
      <c r="D32" s="23">
        <v>630000</v>
      </c>
      <c r="E32" s="23">
        <v>450000</v>
      </c>
      <c r="F32" s="32">
        <v>31</v>
      </c>
      <c r="G32" s="32">
        <v>11</v>
      </c>
      <c r="H32" s="32">
        <v>9</v>
      </c>
      <c r="I32" s="32">
        <v>22</v>
      </c>
      <c r="J32" s="32">
        <v>2</v>
      </c>
      <c r="K32" s="32">
        <v>5</v>
      </c>
      <c r="L32" s="4">
        <f t="shared" si="0"/>
        <v>80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2">
      <c r="A33" s="20" t="s">
        <v>60</v>
      </c>
      <c r="B33" s="21" t="s">
        <v>78</v>
      </c>
      <c r="C33" s="24" t="s">
        <v>98</v>
      </c>
      <c r="D33" s="23">
        <v>1014000</v>
      </c>
      <c r="E33" s="23">
        <v>600000</v>
      </c>
      <c r="F33" s="32">
        <v>33</v>
      </c>
      <c r="G33" s="32">
        <v>10</v>
      </c>
      <c r="H33" s="32">
        <v>8</v>
      </c>
      <c r="I33" s="32">
        <v>22</v>
      </c>
      <c r="J33" s="32">
        <v>3</v>
      </c>
      <c r="K33" s="32">
        <v>5</v>
      </c>
      <c r="L33" s="4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2">
      <c r="A34" s="20" t="s">
        <v>61</v>
      </c>
      <c r="B34" s="21" t="s">
        <v>79</v>
      </c>
      <c r="C34" s="26" t="s">
        <v>99</v>
      </c>
      <c r="D34" s="23">
        <v>280000</v>
      </c>
      <c r="E34" s="23">
        <v>180000</v>
      </c>
      <c r="F34" s="32">
        <v>10</v>
      </c>
      <c r="G34" s="32">
        <v>7</v>
      </c>
      <c r="H34" s="32">
        <v>8</v>
      </c>
      <c r="I34" s="32">
        <v>20</v>
      </c>
      <c r="J34" s="32">
        <v>2</v>
      </c>
      <c r="K34" s="32">
        <v>3</v>
      </c>
      <c r="L34" s="4">
        <f t="shared" si="0"/>
        <v>50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2">
      <c r="A35" s="20" t="s">
        <v>62</v>
      </c>
      <c r="B35" s="21" t="s">
        <v>64</v>
      </c>
      <c r="C35" s="26" t="s">
        <v>100</v>
      </c>
      <c r="D35" s="23">
        <v>1074800</v>
      </c>
      <c r="E35" s="23">
        <v>600000</v>
      </c>
      <c r="F35" s="32">
        <v>31</v>
      </c>
      <c r="G35" s="32">
        <v>11</v>
      </c>
      <c r="H35" s="32">
        <v>9</v>
      </c>
      <c r="I35" s="32">
        <v>22</v>
      </c>
      <c r="J35" s="32">
        <v>4</v>
      </c>
      <c r="K35" s="32">
        <v>3</v>
      </c>
      <c r="L35" s="4">
        <f t="shared" si="0"/>
        <v>80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2.75" x14ac:dyDescent="0.25">
      <c r="D36" s="12">
        <f>SUM(D15:D35)</f>
        <v>44439950</v>
      </c>
      <c r="E36" s="12">
        <f>SUM(E15:E35)</f>
        <v>20628600</v>
      </c>
    </row>
    <row r="37" spans="1:78" ht="12.75" x14ac:dyDescent="0.25">
      <c r="E37" s="5"/>
    </row>
  </sheetData>
  <mergeCells count="16">
    <mergeCell ref="G12:G13"/>
    <mergeCell ref="H12:H13"/>
    <mergeCell ref="I12:I13"/>
    <mergeCell ref="J12:J13"/>
    <mergeCell ref="K12:K13"/>
    <mergeCell ref="L12:L13"/>
    <mergeCell ref="A3:C3"/>
    <mergeCell ref="D3:E3"/>
    <mergeCell ref="D9:E9"/>
    <mergeCell ref="D10:L10"/>
    <mergeCell ref="A12:A14"/>
    <mergeCell ref="B12:B14"/>
    <mergeCell ref="C12:C14"/>
    <mergeCell ref="D12:D14"/>
    <mergeCell ref="E12:E14"/>
    <mergeCell ref="F12:F13"/>
  </mergeCells>
  <dataValidations count="5">
    <dataValidation type="decimal" operator="lessThanOrEqual" allowBlank="1" showInputMessage="1" showErrorMessage="1" error="max. 5" sqref="J15:K35" xr:uid="{BE4F3EB6-E6AB-4B88-98DB-1EF587B9374D}">
      <formula1>5</formula1>
    </dataValidation>
    <dataValidation type="decimal" operator="lessThanOrEqual" allowBlank="1" showInputMessage="1" showErrorMessage="1" error="max. 25" sqref="I15:I35" xr:uid="{ED9C78A9-BDC3-44B1-BF68-125FE9456FAF}">
      <formula1>25</formula1>
    </dataValidation>
    <dataValidation type="decimal" operator="lessThanOrEqual" allowBlank="1" showInputMessage="1" showErrorMessage="1" error="max. 10" sqref="H15:H35" xr:uid="{3B24D15E-7A36-4A01-8B8B-ED4B35D53724}">
      <formula1>10</formula1>
    </dataValidation>
    <dataValidation type="decimal" operator="lessThanOrEqual" allowBlank="1" showInputMessage="1" showErrorMessage="1" error="max. 15" sqref="G15:G35" xr:uid="{35AD973B-05FF-47EE-B3FC-B34959B0FC35}">
      <formula1>15</formula1>
    </dataValidation>
    <dataValidation type="decimal" operator="lessThanOrEqual" allowBlank="1" showInputMessage="1" showErrorMessage="1" error="max. 40" sqref="F15:F35" xr:uid="{9F6138BF-079D-494F-966C-A9CAA43FC0B8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CB2E-D149-468D-A5F5-5BB13F8AD4B9}">
  <dimension ref="A1:BZ37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114</v>
      </c>
    </row>
    <row r="2" spans="1:78" ht="15" customHeight="1" x14ac:dyDescent="0.25">
      <c r="A2" s="7" t="s">
        <v>38</v>
      </c>
      <c r="D2" s="7" t="s">
        <v>23</v>
      </c>
    </row>
    <row r="3" spans="1:78" ht="25.15" customHeight="1" x14ac:dyDescent="0.25">
      <c r="A3" s="13" t="s">
        <v>39</v>
      </c>
      <c r="B3" s="14"/>
      <c r="C3" s="14"/>
      <c r="D3" s="15" t="s">
        <v>31</v>
      </c>
      <c r="E3" s="16"/>
    </row>
    <row r="4" spans="1:78" ht="15" customHeight="1" x14ac:dyDescent="0.25">
      <c r="A4" s="7" t="s">
        <v>40</v>
      </c>
      <c r="D4" s="2" t="s">
        <v>30</v>
      </c>
    </row>
    <row r="5" spans="1:78" ht="15" customHeight="1" x14ac:dyDescent="0.25">
      <c r="A5" s="2" t="s">
        <v>41</v>
      </c>
      <c r="D5" s="2" t="s">
        <v>26</v>
      </c>
    </row>
    <row r="6" spans="1:78" ht="15" customHeight="1" x14ac:dyDescent="0.25">
      <c r="A6" s="9" t="s">
        <v>25</v>
      </c>
      <c r="D6" s="2" t="s">
        <v>27</v>
      </c>
    </row>
    <row r="7" spans="1:78" ht="15" customHeight="1" x14ac:dyDescent="0.25">
      <c r="A7" s="7" t="s">
        <v>22</v>
      </c>
      <c r="D7" s="2" t="s">
        <v>28</v>
      </c>
      <c r="E7" s="6"/>
    </row>
    <row r="8" spans="1:78" ht="15" customHeight="1" x14ac:dyDescent="0.25">
      <c r="D8" s="2" t="s">
        <v>29</v>
      </c>
      <c r="E8" s="6"/>
    </row>
    <row r="9" spans="1:78" ht="15" customHeight="1" x14ac:dyDescent="0.25">
      <c r="D9" s="14"/>
      <c r="E9" s="14"/>
    </row>
    <row r="10" spans="1:78" ht="42.6" customHeight="1" x14ac:dyDescent="0.25">
      <c r="A10" s="7"/>
      <c r="D10" s="15" t="s">
        <v>37</v>
      </c>
      <c r="E10" s="15"/>
      <c r="F10" s="15"/>
      <c r="G10" s="15"/>
      <c r="H10" s="15"/>
      <c r="I10" s="15"/>
      <c r="J10" s="15"/>
      <c r="K10" s="15"/>
      <c r="L10" s="15"/>
    </row>
    <row r="11" spans="1:78" ht="12.6" customHeight="1" x14ac:dyDescent="0.25">
      <c r="A11" s="7"/>
    </row>
    <row r="12" spans="1:78" ht="26.65" customHeight="1" x14ac:dyDescent="0.25">
      <c r="A12" s="17" t="s">
        <v>0</v>
      </c>
      <c r="B12" s="17" t="s">
        <v>1</v>
      </c>
      <c r="C12" s="17" t="s">
        <v>17</v>
      </c>
      <c r="D12" s="17" t="s">
        <v>12</v>
      </c>
      <c r="E12" s="18" t="s">
        <v>2</v>
      </c>
      <c r="F12" s="17" t="s">
        <v>14</v>
      </c>
      <c r="G12" s="17" t="s">
        <v>32</v>
      </c>
      <c r="H12" s="17" t="s">
        <v>13</v>
      </c>
      <c r="I12" s="17" t="s">
        <v>33</v>
      </c>
      <c r="J12" s="17" t="s">
        <v>34</v>
      </c>
      <c r="K12" s="17" t="s">
        <v>35</v>
      </c>
      <c r="L12" s="17" t="s">
        <v>3</v>
      </c>
    </row>
    <row r="13" spans="1:78" ht="59.45" customHeight="1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  <c r="K13" s="17"/>
      <c r="L13" s="17"/>
    </row>
    <row r="14" spans="1:78" ht="29.1" customHeight="1" x14ac:dyDescent="0.25">
      <c r="A14" s="17"/>
      <c r="B14" s="17"/>
      <c r="C14" s="17"/>
      <c r="D14" s="17"/>
      <c r="E14" s="18"/>
      <c r="F14" s="8" t="s">
        <v>24</v>
      </c>
      <c r="G14" s="8" t="s">
        <v>19</v>
      </c>
      <c r="H14" s="8" t="s">
        <v>21</v>
      </c>
      <c r="I14" s="8" t="s">
        <v>36</v>
      </c>
      <c r="J14" s="8" t="s">
        <v>20</v>
      </c>
      <c r="K14" s="8" t="s">
        <v>20</v>
      </c>
      <c r="L14" s="8"/>
    </row>
    <row r="15" spans="1:78" s="3" customFormat="1" ht="12.75" customHeight="1" x14ac:dyDescent="0.2">
      <c r="A15" s="20" t="s">
        <v>42</v>
      </c>
      <c r="B15" s="21" t="s">
        <v>63</v>
      </c>
      <c r="C15" s="22" t="s">
        <v>80</v>
      </c>
      <c r="D15" s="23">
        <v>5432500</v>
      </c>
      <c r="E15" s="23">
        <v>2000000</v>
      </c>
      <c r="F15" s="32">
        <v>32</v>
      </c>
      <c r="G15" s="32">
        <v>12</v>
      </c>
      <c r="H15" s="32">
        <v>8</v>
      </c>
      <c r="I15" s="32">
        <v>20</v>
      </c>
      <c r="J15" s="32">
        <v>2</v>
      </c>
      <c r="K15" s="32">
        <v>4</v>
      </c>
      <c r="L15" s="4">
        <f t="shared" ref="L15:L35" si="0">SUM(F15:K15)</f>
        <v>78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20" t="s">
        <v>43</v>
      </c>
      <c r="B16" s="21" t="s">
        <v>64</v>
      </c>
      <c r="C16" s="24" t="s">
        <v>81</v>
      </c>
      <c r="D16" s="23">
        <v>1401900</v>
      </c>
      <c r="E16" s="23">
        <v>740000</v>
      </c>
      <c r="F16" s="32">
        <v>34</v>
      </c>
      <c r="G16" s="32">
        <v>12</v>
      </c>
      <c r="H16" s="32">
        <v>9</v>
      </c>
      <c r="I16" s="32">
        <v>21</v>
      </c>
      <c r="J16" s="32">
        <v>4</v>
      </c>
      <c r="K16" s="32">
        <v>5</v>
      </c>
      <c r="L16" s="4">
        <f t="shared" si="0"/>
        <v>85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20" t="s">
        <v>44</v>
      </c>
      <c r="B17" s="21" t="s">
        <v>65</v>
      </c>
      <c r="C17" s="24" t="s">
        <v>82</v>
      </c>
      <c r="D17" s="25">
        <v>2200000</v>
      </c>
      <c r="E17" s="23">
        <v>800000</v>
      </c>
      <c r="F17" s="32">
        <v>31</v>
      </c>
      <c r="G17" s="32">
        <v>13</v>
      </c>
      <c r="H17" s="32">
        <v>8</v>
      </c>
      <c r="I17" s="32">
        <v>18</v>
      </c>
      <c r="J17" s="32">
        <v>4</v>
      </c>
      <c r="K17" s="32">
        <v>5</v>
      </c>
      <c r="L17" s="4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20" t="s">
        <v>45</v>
      </c>
      <c r="B18" s="21" t="s">
        <v>64</v>
      </c>
      <c r="C18" s="22" t="s">
        <v>83</v>
      </c>
      <c r="D18" s="23">
        <v>1224300</v>
      </c>
      <c r="E18" s="23">
        <v>640000</v>
      </c>
      <c r="F18" s="32">
        <v>35</v>
      </c>
      <c r="G18" s="32">
        <v>12</v>
      </c>
      <c r="H18" s="32">
        <v>9</v>
      </c>
      <c r="I18" s="32">
        <v>22</v>
      </c>
      <c r="J18" s="32">
        <v>4</v>
      </c>
      <c r="K18" s="32">
        <v>4</v>
      </c>
      <c r="L18" s="4">
        <f t="shared" si="0"/>
        <v>86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20" t="s">
        <v>46</v>
      </c>
      <c r="B19" s="21" t="s">
        <v>66</v>
      </c>
      <c r="C19" s="22" t="s">
        <v>84</v>
      </c>
      <c r="D19" s="23">
        <v>288000</v>
      </c>
      <c r="E19" s="23">
        <v>120000</v>
      </c>
      <c r="F19" s="32">
        <v>32</v>
      </c>
      <c r="G19" s="32">
        <v>11</v>
      </c>
      <c r="H19" s="32">
        <v>8</v>
      </c>
      <c r="I19" s="32">
        <v>18</v>
      </c>
      <c r="J19" s="32">
        <v>0</v>
      </c>
      <c r="K19" s="32">
        <v>4</v>
      </c>
      <c r="L19" s="4">
        <f t="shared" si="0"/>
        <v>73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x14ac:dyDescent="0.2">
      <c r="A20" s="22" t="s">
        <v>47</v>
      </c>
      <c r="B20" s="26" t="s">
        <v>67</v>
      </c>
      <c r="C20" s="26" t="s">
        <v>85</v>
      </c>
      <c r="D20" s="23">
        <v>2831000</v>
      </c>
      <c r="E20" s="23">
        <v>1100000</v>
      </c>
      <c r="F20" s="32">
        <v>35</v>
      </c>
      <c r="G20" s="32">
        <v>13</v>
      </c>
      <c r="H20" s="32">
        <v>9</v>
      </c>
      <c r="I20" s="32">
        <v>22</v>
      </c>
      <c r="J20" s="32">
        <v>4</v>
      </c>
      <c r="K20" s="32">
        <v>4</v>
      </c>
      <c r="L20" s="4">
        <f t="shared" si="0"/>
        <v>87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2">
      <c r="A21" s="20" t="s">
        <v>48</v>
      </c>
      <c r="B21" s="21" t="s">
        <v>68</v>
      </c>
      <c r="C21" s="24" t="s">
        <v>86</v>
      </c>
      <c r="D21" s="23">
        <v>7762550</v>
      </c>
      <c r="E21" s="23">
        <v>2500000</v>
      </c>
      <c r="F21" s="32">
        <v>29</v>
      </c>
      <c r="G21" s="32">
        <v>12</v>
      </c>
      <c r="H21" s="32">
        <v>9</v>
      </c>
      <c r="I21" s="32">
        <v>21</v>
      </c>
      <c r="J21" s="32">
        <v>0</v>
      </c>
      <c r="K21" s="32">
        <v>4</v>
      </c>
      <c r="L21" s="4">
        <f t="shared" si="0"/>
        <v>75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2">
      <c r="A22" s="20" t="s">
        <v>49</v>
      </c>
      <c r="B22" s="21" t="s">
        <v>69</v>
      </c>
      <c r="C22" s="22" t="s">
        <v>87</v>
      </c>
      <c r="D22" s="23">
        <v>2888000</v>
      </c>
      <c r="E22" s="23">
        <v>2200000</v>
      </c>
      <c r="F22" s="32">
        <v>27</v>
      </c>
      <c r="G22" s="32">
        <v>9</v>
      </c>
      <c r="H22" s="32">
        <v>8</v>
      </c>
      <c r="I22" s="32">
        <v>20</v>
      </c>
      <c r="J22" s="32">
        <v>0</v>
      </c>
      <c r="K22" s="32">
        <v>4</v>
      </c>
      <c r="L22" s="4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7" customHeight="1" x14ac:dyDescent="0.2">
      <c r="A23" s="20" t="s">
        <v>50</v>
      </c>
      <c r="B23" s="21" t="s">
        <v>70</v>
      </c>
      <c r="C23" s="24" t="s">
        <v>88</v>
      </c>
      <c r="D23" s="23">
        <v>903000</v>
      </c>
      <c r="E23" s="23">
        <v>700000</v>
      </c>
      <c r="F23" s="32">
        <v>24</v>
      </c>
      <c r="G23" s="32">
        <v>7</v>
      </c>
      <c r="H23" s="32">
        <v>8</v>
      </c>
      <c r="I23" s="32">
        <v>20</v>
      </c>
      <c r="J23" s="32">
        <v>3</v>
      </c>
      <c r="K23" s="32">
        <v>4</v>
      </c>
      <c r="L23" s="4">
        <f t="shared" si="0"/>
        <v>66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2">
      <c r="A24" s="20" t="s">
        <v>51</v>
      </c>
      <c r="B24" s="21" t="s">
        <v>72</v>
      </c>
      <c r="C24" s="24" t="s">
        <v>89</v>
      </c>
      <c r="D24" s="23">
        <v>1356600</v>
      </c>
      <c r="E24" s="23">
        <v>1153100</v>
      </c>
      <c r="F24" s="32">
        <v>27</v>
      </c>
      <c r="G24" s="32">
        <v>10</v>
      </c>
      <c r="H24" s="32">
        <v>8</v>
      </c>
      <c r="I24" s="32">
        <v>22</v>
      </c>
      <c r="J24" s="32">
        <v>0</v>
      </c>
      <c r="K24" s="32">
        <v>5</v>
      </c>
      <c r="L24" s="4">
        <f t="shared" si="0"/>
        <v>72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2">
      <c r="A25" s="20" t="s">
        <v>52</v>
      </c>
      <c r="B25" s="21" t="s">
        <v>73</v>
      </c>
      <c r="C25" s="22" t="s">
        <v>90</v>
      </c>
      <c r="D25" s="23">
        <v>5279500</v>
      </c>
      <c r="E25" s="23">
        <v>1500000</v>
      </c>
      <c r="F25" s="32">
        <v>36</v>
      </c>
      <c r="G25" s="32">
        <v>13</v>
      </c>
      <c r="H25" s="32">
        <v>9</v>
      </c>
      <c r="I25" s="32">
        <v>23</v>
      </c>
      <c r="J25" s="32">
        <v>4</v>
      </c>
      <c r="K25" s="32">
        <v>5</v>
      </c>
      <c r="L25" s="4">
        <f t="shared" si="0"/>
        <v>90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2">
      <c r="A26" s="20" t="s">
        <v>53</v>
      </c>
      <c r="B26" s="21" t="s">
        <v>66</v>
      </c>
      <c r="C26" s="24" t="s">
        <v>91</v>
      </c>
      <c r="D26" s="23">
        <v>1673000</v>
      </c>
      <c r="E26" s="23">
        <v>650000</v>
      </c>
      <c r="F26" s="32">
        <v>37</v>
      </c>
      <c r="G26" s="32">
        <v>13</v>
      </c>
      <c r="H26" s="32">
        <v>8</v>
      </c>
      <c r="I26" s="32">
        <v>24</v>
      </c>
      <c r="J26" s="32">
        <v>0</v>
      </c>
      <c r="K26" s="32">
        <v>5</v>
      </c>
      <c r="L26" s="4">
        <f t="shared" si="0"/>
        <v>87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x14ac:dyDescent="0.2">
      <c r="A27" s="20" t="s">
        <v>54</v>
      </c>
      <c r="B27" s="21" t="s">
        <v>71</v>
      </c>
      <c r="C27" s="24" t="s">
        <v>92</v>
      </c>
      <c r="D27" s="23">
        <v>1630000</v>
      </c>
      <c r="E27" s="23">
        <v>900000</v>
      </c>
      <c r="F27" s="32">
        <v>20</v>
      </c>
      <c r="G27" s="32">
        <v>9</v>
      </c>
      <c r="H27" s="32">
        <v>8</v>
      </c>
      <c r="I27" s="32">
        <v>18</v>
      </c>
      <c r="J27" s="32">
        <v>0</v>
      </c>
      <c r="K27" s="32">
        <v>4</v>
      </c>
      <c r="L27" s="4">
        <f t="shared" si="0"/>
        <v>59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2">
      <c r="A28" s="20" t="s">
        <v>55</v>
      </c>
      <c r="B28" s="27" t="s">
        <v>74</v>
      </c>
      <c r="C28" s="26" t="s">
        <v>93</v>
      </c>
      <c r="D28" s="23">
        <v>1800000</v>
      </c>
      <c r="E28" s="23">
        <v>1300000</v>
      </c>
      <c r="F28" s="32">
        <v>32</v>
      </c>
      <c r="G28" s="32">
        <v>12</v>
      </c>
      <c r="H28" s="32">
        <v>9</v>
      </c>
      <c r="I28" s="32">
        <v>22</v>
      </c>
      <c r="J28" s="32">
        <v>4</v>
      </c>
      <c r="K28" s="32">
        <v>5</v>
      </c>
      <c r="L28" s="4">
        <f t="shared" si="0"/>
        <v>84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2.75" customHeight="1" x14ac:dyDescent="0.2">
      <c r="A29" s="20" t="s">
        <v>56</v>
      </c>
      <c r="B29" s="21" t="s">
        <v>75</v>
      </c>
      <c r="C29" s="24" t="s">
        <v>94</v>
      </c>
      <c r="D29" s="23">
        <v>991000</v>
      </c>
      <c r="E29" s="23">
        <v>495500</v>
      </c>
      <c r="F29" s="32">
        <v>29</v>
      </c>
      <c r="G29" s="32">
        <v>12</v>
      </c>
      <c r="H29" s="32">
        <v>7</v>
      </c>
      <c r="I29" s="32">
        <v>18</v>
      </c>
      <c r="J29" s="32">
        <v>0</v>
      </c>
      <c r="K29" s="32">
        <v>4</v>
      </c>
      <c r="L29" s="4">
        <f t="shared" si="0"/>
        <v>70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2.75" customHeight="1" x14ac:dyDescent="0.2">
      <c r="A30" s="20" t="s">
        <v>57</v>
      </c>
      <c r="B30" s="21" t="s">
        <v>76</v>
      </c>
      <c r="C30" s="24" t="s">
        <v>95</v>
      </c>
      <c r="D30" s="23">
        <v>3156800</v>
      </c>
      <c r="E30" s="23">
        <v>1500000</v>
      </c>
      <c r="F30" s="32">
        <v>33</v>
      </c>
      <c r="G30" s="32">
        <v>13</v>
      </c>
      <c r="H30" s="32">
        <v>10</v>
      </c>
      <c r="I30" s="32">
        <v>21</v>
      </c>
      <c r="J30" s="32">
        <v>5</v>
      </c>
      <c r="K30" s="32">
        <v>5</v>
      </c>
      <c r="L30" s="4">
        <f t="shared" si="0"/>
        <v>87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2">
      <c r="A31" s="20" t="s">
        <v>58</v>
      </c>
      <c r="B31" s="21" t="s">
        <v>77</v>
      </c>
      <c r="C31" s="26" t="s">
        <v>96</v>
      </c>
      <c r="D31" s="23">
        <v>623000</v>
      </c>
      <c r="E31" s="23">
        <v>500000</v>
      </c>
      <c r="F31" s="32">
        <v>28</v>
      </c>
      <c r="G31" s="32">
        <v>9</v>
      </c>
      <c r="H31" s="32">
        <v>8</v>
      </c>
      <c r="I31" s="32">
        <v>18</v>
      </c>
      <c r="J31" s="32">
        <v>2</v>
      </c>
      <c r="K31" s="32">
        <v>4</v>
      </c>
      <c r="L31" s="4">
        <f t="shared" si="0"/>
        <v>69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x14ac:dyDescent="0.2">
      <c r="A32" s="20" t="s">
        <v>59</v>
      </c>
      <c r="B32" s="21" t="s">
        <v>77</v>
      </c>
      <c r="C32" s="26" t="s">
        <v>97</v>
      </c>
      <c r="D32" s="23">
        <v>630000</v>
      </c>
      <c r="E32" s="23">
        <v>450000</v>
      </c>
      <c r="F32" s="32">
        <v>35</v>
      </c>
      <c r="G32" s="32">
        <v>13</v>
      </c>
      <c r="H32" s="32">
        <v>9</v>
      </c>
      <c r="I32" s="32">
        <v>22</v>
      </c>
      <c r="J32" s="32">
        <v>2</v>
      </c>
      <c r="K32" s="32">
        <v>5</v>
      </c>
      <c r="L32" s="4">
        <f t="shared" si="0"/>
        <v>86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2">
      <c r="A33" s="20" t="s">
        <v>60</v>
      </c>
      <c r="B33" s="21" t="s">
        <v>78</v>
      </c>
      <c r="C33" s="24" t="s">
        <v>98</v>
      </c>
      <c r="D33" s="23">
        <v>1014000</v>
      </c>
      <c r="E33" s="23">
        <v>600000</v>
      </c>
      <c r="F33" s="32">
        <v>33</v>
      </c>
      <c r="G33" s="32">
        <v>12</v>
      </c>
      <c r="H33" s="32">
        <v>8</v>
      </c>
      <c r="I33" s="32">
        <v>22</v>
      </c>
      <c r="J33" s="32">
        <v>3</v>
      </c>
      <c r="K33" s="32">
        <v>5</v>
      </c>
      <c r="L33" s="4">
        <f t="shared" si="0"/>
        <v>83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2">
      <c r="A34" s="20" t="s">
        <v>61</v>
      </c>
      <c r="B34" s="21" t="s">
        <v>79</v>
      </c>
      <c r="C34" s="26" t="s">
        <v>99</v>
      </c>
      <c r="D34" s="23">
        <v>280000</v>
      </c>
      <c r="E34" s="23">
        <v>180000</v>
      </c>
      <c r="F34" s="32">
        <v>21</v>
      </c>
      <c r="G34" s="32">
        <v>8</v>
      </c>
      <c r="H34" s="32">
        <v>8</v>
      </c>
      <c r="I34" s="32">
        <v>20</v>
      </c>
      <c r="J34" s="32">
        <v>2</v>
      </c>
      <c r="K34" s="32">
        <v>3</v>
      </c>
      <c r="L34" s="4">
        <f t="shared" si="0"/>
        <v>62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2">
      <c r="A35" s="20" t="s">
        <v>62</v>
      </c>
      <c r="B35" s="21" t="s">
        <v>64</v>
      </c>
      <c r="C35" s="26" t="s">
        <v>100</v>
      </c>
      <c r="D35" s="23">
        <v>1074800</v>
      </c>
      <c r="E35" s="23">
        <v>600000</v>
      </c>
      <c r="F35" s="32">
        <v>33</v>
      </c>
      <c r="G35" s="32">
        <v>13</v>
      </c>
      <c r="H35" s="32">
        <v>9</v>
      </c>
      <c r="I35" s="32">
        <v>22</v>
      </c>
      <c r="J35" s="32">
        <v>4</v>
      </c>
      <c r="K35" s="32">
        <v>3</v>
      </c>
      <c r="L35" s="4">
        <f t="shared" si="0"/>
        <v>84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2.75" x14ac:dyDescent="0.25">
      <c r="D36" s="12">
        <f>SUM(D15:D35)</f>
        <v>44439950</v>
      </c>
      <c r="E36" s="12">
        <f>SUM(E15:E35)</f>
        <v>20628600</v>
      </c>
    </row>
    <row r="37" spans="1:78" ht="12.75" x14ac:dyDescent="0.25">
      <c r="E37" s="5"/>
    </row>
  </sheetData>
  <mergeCells count="16">
    <mergeCell ref="G12:G13"/>
    <mergeCell ref="H12:H13"/>
    <mergeCell ref="I12:I13"/>
    <mergeCell ref="J12:J13"/>
    <mergeCell ref="K12:K13"/>
    <mergeCell ref="L12:L13"/>
    <mergeCell ref="A3:C3"/>
    <mergeCell ref="D3:E3"/>
    <mergeCell ref="D9:E9"/>
    <mergeCell ref="D10:L10"/>
    <mergeCell ref="A12:A14"/>
    <mergeCell ref="B12:B14"/>
    <mergeCell ref="C12:C14"/>
    <mergeCell ref="D12:D14"/>
    <mergeCell ref="E12:E14"/>
    <mergeCell ref="F12:F13"/>
  </mergeCells>
  <dataValidations count="5">
    <dataValidation type="decimal" operator="lessThanOrEqual" allowBlank="1" showInputMessage="1" showErrorMessage="1" error="max. 40" sqref="F15:F35" xr:uid="{C9394291-6451-4874-B934-73CFC687B753}">
      <formula1>40</formula1>
    </dataValidation>
    <dataValidation type="decimal" operator="lessThanOrEqual" allowBlank="1" showInputMessage="1" showErrorMessage="1" error="max. 15" sqref="G15:G35" xr:uid="{FB5FDD23-0AE1-41FD-B586-396FDECE186B}">
      <formula1>15</formula1>
    </dataValidation>
    <dataValidation type="decimal" operator="lessThanOrEqual" allowBlank="1" showInputMessage="1" showErrorMessage="1" error="max. 10" sqref="H15:H35" xr:uid="{91EF09CA-E867-4F6E-965A-25D81D9DEDC1}">
      <formula1>10</formula1>
    </dataValidation>
    <dataValidation type="decimal" operator="lessThanOrEqual" allowBlank="1" showInputMessage="1" showErrorMessage="1" error="max. 25" sqref="I15:I35" xr:uid="{2CA12787-5C7F-49AE-9942-394949DA64B8}">
      <formula1>25</formula1>
    </dataValidation>
    <dataValidation type="decimal" operator="lessThanOrEqual" allowBlank="1" showInputMessage="1" showErrorMessage="1" error="max. 5" sqref="J15:K35" xr:uid="{93604AF7-000C-4292-BB2B-291749E1205E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5B4C-D4B0-4F43-B9F5-551089D57639}">
  <dimension ref="A1:BZ37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114</v>
      </c>
    </row>
    <row r="2" spans="1:78" ht="15" customHeight="1" x14ac:dyDescent="0.25">
      <c r="A2" s="7" t="s">
        <v>38</v>
      </c>
      <c r="D2" s="7" t="s">
        <v>23</v>
      </c>
    </row>
    <row r="3" spans="1:78" ht="25.15" customHeight="1" x14ac:dyDescent="0.25">
      <c r="A3" s="13" t="s">
        <v>39</v>
      </c>
      <c r="B3" s="14"/>
      <c r="C3" s="14"/>
      <c r="D3" s="15" t="s">
        <v>31</v>
      </c>
      <c r="E3" s="16"/>
    </row>
    <row r="4" spans="1:78" ht="15" customHeight="1" x14ac:dyDescent="0.25">
      <c r="A4" s="7" t="s">
        <v>40</v>
      </c>
      <c r="D4" s="2" t="s">
        <v>30</v>
      </c>
    </row>
    <row r="5" spans="1:78" ht="15" customHeight="1" x14ac:dyDescent="0.25">
      <c r="A5" s="2" t="s">
        <v>41</v>
      </c>
      <c r="D5" s="2" t="s">
        <v>26</v>
      </c>
    </row>
    <row r="6" spans="1:78" ht="15" customHeight="1" x14ac:dyDescent="0.25">
      <c r="A6" s="9" t="s">
        <v>25</v>
      </c>
      <c r="D6" s="2" t="s">
        <v>27</v>
      </c>
    </row>
    <row r="7" spans="1:78" ht="15" customHeight="1" x14ac:dyDescent="0.25">
      <c r="A7" s="7" t="s">
        <v>22</v>
      </c>
      <c r="D7" s="2" t="s">
        <v>28</v>
      </c>
      <c r="E7" s="6"/>
    </row>
    <row r="8" spans="1:78" ht="15" customHeight="1" x14ac:dyDescent="0.25">
      <c r="D8" s="2" t="s">
        <v>29</v>
      </c>
      <c r="E8" s="6"/>
    </row>
    <row r="9" spans="1:78" ht="15" customHeight="1" x14ac:dyDescent="0.25">
      <c r="D9" s="14"/>
      <c r="E9" s="14"/>
    </row>
    <row r="10" spans="1:78" ht="42.6" customHeight="1" x14ac:dyDescent="0.25">
      <c r="A10" s="7"/>
      <c r="D10" s="15" t="s">
        <v>37</v>
      </c>
      <c r="E10" s="15"/>
      <c r="F10" s="15"/>
      <c r="G10" s="15"/>
      <c r="H10" s="15"/>
      <c r="I10" s="15"/>
      <c r="J10" s="15"/>
      <c r="K10" s="15"/>
      <c r="L10" s="15"/>
    </row>
    <row r="11" spans="1:78" ht="12.6" customHeight="1" x14ac:dyDescent="0.25">
      <c r="A11" s="7"/>
    </row>
    <row r="12" spans="1:78" ht="26.65" customHeight="1" x14ac:dyDescent="0.25">
      <c r="A12" s="17" t="s">
        <v>0</v>
      </c>
      <c r="B12" s="17" t="s">
        <v>1</v>
      </c>
      <c r="C12" s="17" t="s">
        <v>17</v>
      </c>
      <c r="D12" s="17" t="s">
        <v>12</v>
      </c>
      <c r="E12" s="18" t="s">
        <v>2</v>
      </c>
      <c r="F12" s="17" t="s">
        <v>14</v>
      </c>
      <c r="G12" s="17" t="s">
        <v>32</v>
      </c>
      <c r="H12" s="17" t="s">
        <v>13</v>
      </c>
      <c r="I12" s="17" t="s">
        <v>33</v>
      </c>
      <c r="J12" s="17" t="s">
        <v>34</v>
      </c>
      <c r="K12" s="17" t="s">
        <v>35</v>
      </c>
      <c r="L12" s="17" t="s">
        <v>3</v>
      </c>
    </row>
    <row r="13" spans="1:78" ht="59.45" customHeight="1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  <c r="K13" s="17"/>
      <c r="L13" s="17"/>
    </row>
    <row r="14" spans="1:78" ht="29.1" customHeight="1" x14ac:dyDescent="0.25">
      <c r="A14" s="17"/>
      <c r="B14" s="17"/>
      <c r="C14" s="17"/>
      <c r="D14" s="17"/>
      <c r="E14" s="18"/>
      <c r="F14" s="8" t="s">
        <v>24</v>
      </c>
      <c r="G14" s="8" t="s">
        <v>19</v>
      </c>
      <c r="H14" s="8" t="s">
        <v>21</v>
      </c>
      <c r="I14" s="8" t="s">
        <v>36</v>
      </c>
      <c r="J14" s="8" t="s">
        <v>20</v>
      </c>
      <c r="K14" s="8" t="s">
        <v>20</v>
      </c>
      <c r="L14" s="8"/>
    </row>
    <row r="15" spans="1:78" s="3" customFormat="1" ht="12.75" customHeight="1" x14ac:dyDescent="0.2">
      <c r="A15" s="20" t="s">
        <v>42</v>
      </c>
      <c r="B15" s="21" t="s">
        <v>63</v>
      </c>
      <c r="C15" s="22" t="s">
        <v>80</v>
      </c>
      <c r="D15" s="23">
        <v>5432500</v>
      </c>
      <c r="E15" s="23">
        <v>2000000</v>
      </c>
      <c r="F15" s="32">
        <v>22</v>
      </c>
      <c r="G15" s="32">
        <v>6</v>
      </c>
      <c r="H15" s="32">
        <v>8</v>
      </c>
      <c r="I15" s="32">
        <v>20</v>
      </c>
      <c r="J15" s="32">
        <v>2</v>
      </c>
      <c r="K15" s="32">
        <v>4</v>
      </c>
      <c r="L15" s="4">
        <f t="shared" ref="L15:L35" si="0">SUM(F15:K15)</f>
        <v>62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20" t="s">
        <v>43</v>
      </c>
      <c r="B16" s="21" t="s">
        <v>64</v>
      </c>
      <c r="C16" s="24" t="s">
        <v>81</v>
      </c>
      <c r="D16" s="23">
        <v>1401900</v>
      </c>
      <c r="E16" s="23">
        <v>740000</v>
      </c>
      <c r="F16" s="32">
        <v>32</v>
      </c>
      <c r="G16" s="32">
        <v>12</v>
      </c>
      <c r="H16" s="32">
        <v>9</v>
      </c>
      <c r="I16" s="32">
        <v>22</v>
      </c>
      <c r="J16" s="32">
        <v>4</v>
      </c>
      <c r="K16" s="32">
        <v>5</v>
      </c>
      <c r="L16" s="4">
        <f t="shared" si="0"/>
        <v>84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20" t="s">
        <v>44</v>
      </c>
      <c r="B17" s="21" t="s">
        <v>65</v>
      </c>
      <c r="C17" s="24" t="s">
        <v>82</v>
      </c>
      <c r="D17" s="25">
        <v>2200000</v>
      </c>
      <c r="E17" s="23">
        <v>800000</v>
      </c>
      <c r="F17" s="32">
        <v>24</v>
      </c>
      <c r="G17" s="32">
        <v>9</v>
      </c>
      <c r="H17" s="32">
        <v>8</v>
      </c>
      <c r="I17" s="32">
        <v>20</v>
      </c>
      <c r="J17" s="32">
        <v>4</v>
      </c>
      <c r="K17" s="32">
        <v>5</v>
      </c>
      <c r="L17" s="4">
        <f t="shared" si="0"/>
        <v>70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20" t="s">
        <v>45</v>
      </c>
      <c r="B18" s="21" t="s">
        <v>64</v>
      </c>
      <c r="C18" s="22" t="s">
        <v>83</v>
      </c>
      <c r="D18" s="23">
        <v>1224300</v>
      </c>
      <c r="E18" s="23">
        <v>640000</v>
      </c>
      <c r="F18" s="32">
        <v>32</v>
      </c>
      <c r="G18" s="32">
        <v>12</v>
      </c>
      <c r="H18" s="32">
        <v>9</v>
      </c>
      <c r="I18" s="32">
        <v>20</v>
      </c>
      <c r="J18" s="32">
        <v>4</v>
      </c>
      <c r="K18" s="32">
        <v>4</v>
      </c>
      <c r="L18" s="4">
        <f t="shared" si="0"/>
        <v>81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20" t="s">
        <v>46</v>
      </c>
      <c r="B19" s="21" t="s">
        <v>66</v>
      </c>
      <c r="C19" s="22" t="s">
        <v>84</v>
      </c>
      <c r="D19" s="23">
        <v>288000</v>
      </c>
      <c r="E19" s="23">
        <v>120000</v>
      </c>
      <c r="F19" s="32">
        <v>32</v>
      </c>
      <c r="G19" s="32">
        <v>10</v>
      </c>
      <c r="H19" s="32">
        <v>8</v>
      </c>
      <c r="I19" s="32">
        <v>18</v>
      </c>
      <c r="J19" s="32">
        <v>0</v>
      </c>
      <c r="K19" s="32">
        <v>4</v>
      </c>
      <c r="L19" s="4">
        <f t="shared" si="0"/>
        <v>72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x14ac:dyDescent="0.2">
      <c r="A20" s="22" t="s">
        <v>47</v>
      </c>
      <c r="B20" s="26" t="s">
        <v>67</v>
      </c>
      <c r="C20" s="26" t="s">
        <v>85</v>
      </c>
      <c r="D20" s="23">
        <v>2831000</v>
      </c>
      <c r="E20" s="23">
        <v>1100000</v>
      </c>
      <c r="F20" s="32">
        <v>33</v>
      </c>
      <c r="G20" s="32">
        <v>13</v>
      </c>
      <c r="H20" s="32">
        <v>9</v>
      </c>
      <c r="I20" s="32">
        <v>20</v>
      </c>
      <c r="J20" s="32">
        <v>4</v>
      </c>
      <c r="K20" s="32">
        <v>4</v>
      </c>
      <c r="L20" s="4">
        <f t="shared" si="0"/>
        <v>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2">
      <c r="A21" s="20" t="s">
        <v>48</v>
      </c>
      <c r="B21" s="21" t="s">
        <v>68</v>
      </c>
      <c r="C21" s="24" t="s">
        <v>86</v>
      </c>
      <c r="D21" s="23">
        <v>7762550</v>
      </c>
      <c r="E21" s="23">
        <v>2500000</v>
      </c>
      <c r="F21" s="32">
        <v>30</v>
      </c>
      <c r="G21" s="32">
        <v>12</v>
      </c>
      <c r="H21" s="32">
        <v>9</v>
      </c>
      <c r="I21" s="32">
        <v>21</v>
      </c>
      <c r="J21" s="32">
        <v>0</v>
      </c>
      <c r="K21" s="32">
        <v>4</v>
      </c>
      <c r="L21" s="4">
        <f t="shared" si="0"/>
        <v>76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2">
      <c r="A22" s="20" t="s">
        <v>49</v>
      </c>
      <c r="B22" s="21" t="s">
        <v>69</v>
      </c>
      <c r="C22" s="22" t="s">
        <v>87</v>
      </c>
      <c r="D22" s="23">
        <v>2888000</v>
      </c>
      <c r="E22" s="23">
        <v>2200000</v>
      </c>
      <c r="F22" s="32">
        <v>20</v>
      </c>
      <c r="G22" s="32">
        <v>6</v>
      </c>
      <c r="H22" s="32">
        <v>8</v>
      </c>
      <c r="I22" s="32">
        <v>20</v>
      </c>
      <c r="J22" s="32">
        <v>0</v>
      </c>
      <c r="K22" s="32">
        <v>4</v>
      </c>
      <c r="L22" s="4">
        <f t="shared" si="0"/>
        <v>58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7" customHeight="1" x14ac:dyDescent="0.2">
      <c r="A23" s="20" t="s">
        <v>50</v>
      </c>
      <c r="B23" s="21" t="s">
        <v>70</v>
      </c>
      <c r="C23" s="24" t="s">
        <v>88</v>
      </c>
      <c r="D23" s="23">
        <v>903000</v>
      </c>
      <c r="E23" s="23">
        <v>700000</v>
      </c>
      <c r="F23" s="32">
        <v>18</v>
      </c>
      <c r="G23" s="32">
        <v>4</v>
      </c>
      <c r="H23" s="32">
        <v>8</v>
      </c>
      <c r="I23" s="32">
        <v>20</v>
      </c>
      <c r="J23" s="32">
        <v>3</v>
      </c>
      <c r="K23" s="32">
        <v>4</v>
      </c>
      <c r="L23" s="4">
        <f t="shared" si="0"/>
        <v>57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2">
      <c r="A24" s="20" t="s">
        <v>51</v>
      </c>
      <c r="B24" s="21" t="s">
        <v>72</v>
      </c>
      <c r="C24" s="24" t="s">
        <v>89</v>
      </c>
      <c r="D24" s="23">
        <v>1356600</v>
      </c>
      <c r="E24" s="23">
        <v>1153100</v>
      </c>
      <c r="F24" s="32">
        <v>31</v>
      </c>
      <c r="G24" s="32">
        <v>10</v>
      </c>
      <c r="H24" s="32">
        <v>8</v>
      </c>
      <c r="I24" s="32">
        <v>25</v>
      </c>
      <c r="J24" s="32">
        <v>0</v>
      </c>
      <c r="K24" s="32">
        <v>5</v>
      </c>
      <c r="L24" s="4">
        <f t="shared" si="0"/>
        <v>79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2">
      <c r="A25" s="20" t="s">
        <v>52</v>
      </c>
      <c r="B25" s="21" t="s">
        <v>73</v>
      </c>
      <c r="C25" s="22" t="s">
        <v>90</v>
      </c>
      <c r="D25" s="23">
        <v>5279500</v>
      </c>
      <c r="E25" s="23">
        <v>1500000</v>
      </c>
      <c r="F25" s="32">
        <v>35</v>
      </c>
      <c r="G25" s="32">
        <v>13</v>
      </c>
      <c r="H25" s="32">
        <v>9</v>
      </c>
      <c r="I25" s="32">
        <v>22</v>
      </c>
      <c r="J25" s="32">
        <v>4</v>
      </c>
      <c r="K25" s="32">
        <v>5</v>
      </c>
      <c r="L25" s="4">
        <f t="shared" si="0"/>
        <v>88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2">
      <c r="A26" s="20" t="s">
        <v>53</v>
      </c>
      <c r="B26" s="21" t="s">
        <v>66</v>
      </c>
      <c r="C26" s="24" t="s">
        <v>91</v>
      </c>
      <c r="D26" s="23">
        <v>1673000</v>
      </c>
      <c r="E26" s="23">
        <v>650000</v>
      </c>
      <c r="F26" s="32">
        <v>39</v>
      </c>
      <c r="G26" s="32">
        <v>14</v>
      </c>
      <c r="H26" s="32">
        <v>8</v>
      </c>
      <c r="I26" s="32">
        <v>24</v>
      </c>
      <c r="J26" s="32">
        <v>0</v>
      </c>
      <c r="K26" s="32">
        <v>5</v>
      </c>
      <c r="L26" s="4">
        <f t="shared" si="0"/>
        <v>90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x14ac:dyDescent="0.2">
      <c r="A27" s="20" t="s">
        <v>54</v>
      </c>
      <c r="B27" s="21" t="s">
        <v>71</v>
      </c>
      <c r="C27" s="24" t="s">
        <v>92</v>
      </c>
      <c r="D27" s="23">
        <v>1630000</v>
      </c>
      <c r="E27" s="23">
        <v>900000</v>
      </c>
      <c r="F27" s="32">
        <v>24</v>
      </c>
      <c r="G27" s="32">
        <v>11</v>
      </c>
      <c r="H27" s="32">
        <v>8</v>
      </c>
      <c r="I27" s="32">
        <v>18</v>
      </c>
      <c r="J27" s="32">
        <v>0</v>
      </c>
      <c r="K27" s="32">
        <v>4</v>
      </c>
      <c r="L27" s="4">
        <f t="shared" si="0"/>
        <v>65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2">
      <c r="A28" s="20" t="s">
        <v>55</v>
      </c>
      <c r="B28" s="27" t="s">
        <v>74</v>
      </c>
      <c r="C28" s="26" t="s">
        <v>93</v>
      </c>
      <c r="D28" s="23">
        <v>1800000</v>
      </c>
      <c r="E28" s="23">
        <v>1300000</v>
      </c>
      <c r="F28" s="32">
        <v>30</v>
      </c>
      <c r="G28" s="32">
        <v>10</v>
      </c>
      <c r="H28" s="32">
        <v>9</v>
      </c>
      <c r="I28" s="32">
        <v>22</v>
      </c>
      <c r="J28" s="32">
        <v>4</v>
      </c>
      <c r="K28" s="32">
        <v>5</v>
      </c>
      <c r="L28" s="4">
        <f t="shared" si="0"/>
        <v>80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2.75" customHeight="1" x14ac:dyDescent="0.2">
      <c r="A29" s="20" t="s">
        <v>56</v>
      </c>
      <c r="B29" s="21" t="s">
        <v>75</v>
      </c>
      <c r="C29" s="24" t="s">
        <v>94</v>
      </c>
      <c r="D29" s="23">
        <v>991000</v>
      </c>
      <c r="E29" s="23">
        <v>495500</v>
      </c>
      <c r="F29" s="32">
        <v>15</v>
      </c>
      <c r="G29" s="32">
        <v>7</v>
      </c>
      <c r="H29" s="32">
        <v>5</v>
      </c>
      <c r="I29" s="32">
        <v>15</v>
      </c>
      <c r="J29" s="32">
        <v>0</v>
      </c>
      <c r="K29" s="32">
        <v>3</v>
      </c>
      <c r="L29" s="4">
        <f t="shared" si="0"/>
        <v>45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2.75" customHeight="1" x14ac:dyDescent="0.2">
      <c r="A30" s="20" t="s">
        <v>57</v>
      </c>
      <c r="B30" s="21" t="s">
        <v>76</v>
      </c>
      <c r="C30" s="24" t="s">
        <v>95</v>
      </c>
      <c r="D30" s="23">
        <v>3156800</v>
      </c>
      <c r="E30" s="23">
        <v>1500000</v>
      </c>
      <c r="F30" s="32">
        <v>28</v>
      </c>
      <c r="G30" s="32">
        <v>11</v>
      </c>
      <c r="H30" s="32">
        <v>10</v>
      </c>
      <c r="I30" s="32">
        <v>21</v>
      </c>
      <c r="J30" s="32">
        <v>5</v>
      </c>
      <c r="K30" s="32">
        <v>5</v>
      </c>
      <c r="L30" s="4">
        <f t="shared" si="0"/>
        <v>80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2">
      <c r="A31" s="20" t="s">
        <v>58</v>
      </c>
      <c r="B31" s="21" t="s">
        <v>77</v>
      </c>
      <c r="C31" s="26" t="s">
        <v>96</v>
      </c>
      <c r="D31" s="23">
        <v>623000</v>
      </c>
      <c r="E31" s="23">
        <v>500000</v>
      </c>
      <c r="F31" s="32">
        <v>15</v>
      </c>
      <c r="G31" s="32">
        <v>5</v>
      </c>
      <c r="H31" s="32">
        <v>8</v>
      </c>
      <c r="I31" s="32">
        <v>18</v>
      </c>
      <c r="J31" s="32">
        <v>2</v>
      </c>
      <c r="K31" s="32">
        <v>4</v>
      </c>
      <c r="L31" s="4">
        <f t="shared" si="0"/>
        <v>52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x14ac:dyDescent="0.2">
      <c r="A32" s="20" t="s">
        <v>59</v>
      </c>
      <c r="B32" s="21" t="s">
        <v>77</v>
      </c>
      <c r="C32" s="26" t="s">
        <v>97</v>
      </c>
      <c r="D32" s="23">
        <v>630000</v>
      </c>
      <c r="E32" s="23">
        <v>450000</v>
      </c>
      <c r="F32" s="32">
        <v>32</v>
      </c>
      <c r="G32" s="32">
        <v>11</v>
      </c>
      <c r="H32" s="32">
        <v>9</v>
      </c>
      <c r="I32" s="32">
        <v>22</v>
      </c>
      <c r="J32" s="32">
        <v>2</v>
      </c>
      <c r="K32" s="32">
        <v>5</v>
      </c>
      <c r="L32" s="4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2">
      <c r="A33" s="20" t="s">
        <v>60</v>
      </c>
      <c r="B33" s="21" t="s">
        <v>78</v>
      </c>
      <c r="C33" s="24" t="s">
        <v>98</v>
      </c>
      <c r="D33" s="23">
        <v>1014000</v>
      </c>
      <c r="E33" s="23">
        <v>600000</v>
      </c>
      <c r="F33" s="32">
        <v>33</v>
      </c>
      <c r="G33" s="32">
        <v>10</v>
      </c>
      <c r="H33" s="32">
        <v>8</v>
      </c>
      <c r="I33" s="32">
        <v>22</v>
      </c>
      <c r="J33" s="32">
        <v>3</v>
      </c>
      <c r="K33" s="32">
        <v>5</v>
      </c>
      <c r="L33" s="4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2">
      <c r="A34" s="20" t="s">
        <v>61</v>
      </c>
      <c r="B34" s="21" t="s">
        <v>79</v>
      </c>
      <c r="C34" s="26" t="s">
        <v>99</v>
      </c>
      <c r="D34" s="23">
        <v>280000</v>
      </c>
      <c r="E34" s="23">
        <v>180000</v>
      </c>
      <c r="F34" s="32">
        <v>17</v>
      </c>
      <c r="G34" s="32">
        <v>5</v>
      </c>
      <c r="H34" s="32">
        <v>8</v>
      </c>
      <c r="I34" s="32">
        <v>20</v>
      </c>
      <c r="J34" s="32">
        <v>2</v>
      </c>
      <c r="K34" s="32">
        <v>3</v>
      </c>
      <c r="L34" s="4">
        <f t="shared" si="0"/>
        <v>55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2">
      <c r="A35" s="20" t="s">
        <v>62</v>
      </c>
      <c r="B35" s="21" t="s">
        <v>64</v>
      </c>
      <c r="C35" s="26" t="s">
        <v>100</v>
      </c>
      <c r="D35" s="23">
        <v>1074800</v>
      </c>
      <c r="E35" s="23">
        <v>600000</v>
      </c>
      <c r="F35" s="32">
        <v>31</v>
      </c>
      <c r="G35" s="32">
        <v>11</v>
      </c>
      <c r="H35" s="32">
        <v>9</v>
      </c>
      <c r="I35" s="32">
        <v>22</v>
      </c>
      <c r="J35" s="32">
        <v>4</v>
      </c>
      <c r="K35" s="32">
        <v>3</v>
      </c>
      <c r="L35" s="4">
        <f t="shared" si="0"/>
        <v>80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2.75" x14ac:dyDescent="0.25">
      <c r="D36" s="12">
        <f>SUM(D15:D35)</f>
        <v>44439950</v>
      </c>
      <c r="E36" s="12">
        <f>SUM(E15:E35)</f>
        <v>20628600</v>
      </c>
    </row>
    <row r="37" spans="1:78" ht="12.75" x14ac:dyDescent="0.25">
      <c r="E37" s="5"/>
    </row>
  </sheetData>
  <mergeCells count="16">
    <mergeCell ref="G12:G13"/>
    <mergeCell ref="H12:H13"/>
    <mergeCell ref="I12:I13"/>
    <mergeCell ref="J12:J13"/>
    <mergeCell ref="K12:K13"/>
    <mergeCell ref="L12:L13"/>
    <mergeCell ref="A3:C3"/>
    <mergeCell ref="D3:E3"/>
    <mergeCell ref="D9:E9"/>
    <mergeCell ref="D10:L10"/>
    <mergeCell ref="A12:A14"/>
    <mergeCell ref="B12:B14"/>
    <mergeCell ref="C12:C14"/>
    <mergeCell ref="D12:D14"/>
    <mergeCell ref="E12:E14"/>
    <mergeCell ref="F12:F13"/>
  </mergeCells>
  <dataValidations count="5">
    <dataValidation type="decimal" operator="lessThanOrEqual" allowBlank="1" showInputMessage="1" showErrorMessage="1" error="max. 40" sqref="F15:F35" xr:uid="{F0D133DE-8B5E-4753-BE4D-CF7A249B4AD2}">
      <formula1>40</formula1>
    </dataValidation>
    <dataValidation type="decimal" operator="lessThanOrEqual" allowBlank="1" showInputMessage="1" showErrorMessage="1" error="max. 15" sqref="G15:G35" xr:uid="{80606BF5-D5C5-43D9-9EC2-581ACFA973BB}">
      <formula1>15</formula1>
    </dataValidation>
    <dataValidation type="decimal" operator="lessThanOrEqual" allowBlank="1" showInputMessage="1" showErrorMessage="1" error="max. 10" sqref="H15:H35" xr:uid="{DBF03BD5-01C7-4436-A057-B195772B59DA}">
      <formula1>10</formula1>
    </dataValidation>
    <dataValidation type="decimal" operator="lessThanOrEqual" allowBlank="1" showInputMessage="1" showErrorMessage="1" error="max. 25" sqref="I15:I35" xr:uid="{1AD2CEA3-4B3B-4180-B8F5-5360F163D56E}">
      <formula1>25</formula1>
    </dataValidation>
    <dataValidation type="decimal" operator="lessThanOrEqual" allowBlank="1" showInputMessage="1" showErrorMessage="1" error="max. 5" sqref="J15:K35" xr:uid="{27BB96E5-F9E4-4878-863A-61F3801E69B9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99B3-4D21-4965-9DB3-3C9DCC187964}">
  <dimension ref="A1:BZ37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114</v>
      </c>
    </row>
    <row r="2" spans="1:78" ht="15" customHeight="1" x14ac:dyDescent="0.25">
      <c r="A2" s="7" t="s">
        <v>38</v>
      </c>
      <c r="D2" s="7" t="s">
        <v>23</v>
      </c>
    </row>
    <row r="3" spans="1:78" ht="25.15" customHeight="1" x14ac:dyDescent="0.25">
      <c r="A3" s="13" t="s">
        <v>39</v>
      </c>
      <c r="B3" s="14"/>
      <c r="C3" s="14"/>
      <c r="D3" s="15" t="s">
        <v>31</v>
      </c>
      <c r="E3" s="16"/>
    </row>
    <row r="4" spans="1:78" ht="15" customHeight="1" x14ac:dyDescent="0.25">
      <c r="A4" s="7" t="s">
        <v>40</v>
      </c>
      <c r="D4" s="2" t="s">
        <v>30</v>
      </c>
    </row>
    <row r="5" spans="1:78" ht="15" customHeight="1" x14ac:dyDescent="0.25">
      <c r="A5" s="2" t="s">
        <v>41</v>
      </c>
      <c r="D5" s="2" t="s">
        <v>26</v>
      </c>
    </row>
    <row r="6" spans="1:78" ht="15" customHeight="1" x14ac:dyDescent="0.25">
      <c r="A6" s="9" t="s">
        <v>25</v>
      </c>
      <c r="D6" s="2" t="s">
        <v>27</v>
      </c>
    </row>
    <row r="7" spans="1:78" ht="15" customHeight="1" x14ac:dyDescent="0.25">
      <c r="A7" s="7" t="s">
        <v>22</v>
      </c>
      <c r="D7" s="2" t="s">
        <v>28</v>
      </c>
      <c r="E7" s="6"/>
    </row>
    <row r="8" spans="1:78" ht="15" customHeight="1" x14ac:dyDescent="0.25">
      <c r="D8" s="2" t="s">
        <v>29</v>
      </c>
      <c r="E8" s="6"/>
    </row>
    <row r="9" spans="1:78" ht="15" customHeight="1" x14ac:dyDescent="0.25">
      <c r="D9" s="14"/>
      <c r="E9" s="14"/>
    </row>
    <row r="10" spans="1:78" ht="42.6" customHeight="1" x14ac:dyDescent="0.25">
      <c r="A10" s="7"/>
      <c r="D10" s="15" t="s">
        <v>37</v>
      </c>
      <c r="E10" s="15"/>
      <c r="F10" s="15"/>
      <c r="G10" s="15"/>
      <c r="H10" s="15"/>
      <c r="I10" s="15"/>
      <c r="J10" s="15"/>
      <c r="K10" s="15"/>
      <c r="L10" s="15"/>
    </row>
    <row r="11" spans="1:78" ht="12.6" customHeight="1" x14ac:dyDescent="0.25">
      <c r="A11" s="7"/>
    </row>
    <row r="12" spans="1:78" ht="26.65" customHeight="1" x14ac:dyDescent="0.25">
      <c r="A12" s="17" t="s">
        <v>0</v>
      </c>
      <c r="B12" s="17" t="s">
        <v>1</v>
      </c>
      <c r="C12" s="17" t="s">
        <v>17</v>
      </c>
      <c r="D12" s="17" t="s">
        <v>12</v>
      </c>
      <c r="E12" s="18" t="s">
        <v>2</v>
      </c>
      <c r="F12" s="17" t="s">
        <v>14</v>
      </c>
      <c r="G12" s="17" t="s">
        <v>32</v>
      </c>
      <c r="H12" s="17" t="s">
        <v>13</v>
      </c>
      <c r="I12" s="17" t="s">
        <v>33</v>
      </c>
      <c r="J12" s="17" t="s">
        <v>34</v>
      </c>
      <c r="K12" s="17" t="s">
        <v>35</v>
      </c>
      <c r="L12" s="17" t="s">
        <v>3</v>
      </c>
    </row>
    <row r="13" spans="1:78" ht="59.45" customHeight="1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  <c r="K13" s="17"/>
      <c r="L13" s="17"/>
    </row>
    <row r="14" spans="1:78" ht="29.1" customHeight="1" x14ac:dyDescent="0.25">
      <c r="A14" s="17"/>
      <c r="B14" s="17"/>
      <c r="C14" s="17"/>
      <c r="D14" s="17"/>
      <c r="E14" s="18"/>
      <c r="F14" s="8" t="s">
        <v>24</v>
      </c>
      <c r="G14" s="8" t="s">
        <v>19</v>
      </c>
      <c r="H14" s="8" t="s">
        <v>21</v>
      </c>
      <c r="I14" s="8" t="s">
        <v>36</v>
      </c>
      <c r="J14" s="8" t="s">
        <v>20</v>
      </c>
      <c r="K14" s="8" t="s">
        <v>20</v>
      </c>
      <c r="L14" s="8"/>
    </row>
    <row r="15" spans="1:78" s="3" customFormat="1" ht="12.75" customHeight="1" x14ac:dyDescent="0.2">
      <c r="A15" s="20" t="s">
        <v>42</v>
      </c>
      <c r="B15" s="21" t="s">
        <v>63</v>
      </c>
      <c r="C15" s="22" t="s">
        <v>80</v>
      </c>
      <c r="D15" s="23">
        <v>5432500</v>
      </c>
      <c r="E15" s="23">
        <v>2000000</v>
      </c>
      <c r="F15" s="32">
        <v>30</v>
      </c>
      <c r="G15" s="32">
        <v>10</v>
      </c>
      <c r="H15" s="32">
        <v>8</v>
      </c>
      <c r="I15" s="32">
        <v>20</v>
      </c>
      <c r="J15" s="32">
        <v>2</v>
      </c>
      <c r="K15" s="32">
        <v>4</v>
      </c>
      <c r="L15" s="4">
        <f t="shared" ref="L15:L35" si="0">SUM(F15:K15)</f>
        <v>74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20" t="s">
        <v>43</v>
      </c>
      <c r="B16" s="21" t="s">
        <v>64</v>
      </c>
      <c r="C16" s="24" t="s">
        <v>81</v>
      </c>
      <c r="D16" s="23">
        <v>1401900</v>
      </c>
      <c r="E16" s="23">
        <v>740000</v>
      </c>
      <c r="F16" s="32">
        <v>35</v>
      </c>
      <c r="G16" s="32">
        <v>12</v>
      </c>
      <c r="H16" s="32">
        <v>9</v>
      </c>
      <c r="I16" s="32">
        <v>22</v>
      </c>
      <c r="J16" s="32">
        <v>4</v>
      </c>
      <c r="K16" s="32">
        <v>5</v>
      </c>
      <c r="L16" s="4">
        <f t="shared" si="0"/>
        <v>87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20" t="s">
        <v>44</v>
      </c>
      <c r="B17" s="21" t="s">
        <v>65</v>
      </c>
      <c r="C17" s="24" t="s">
        <v>82</v>
      </c>
      <c r="D17" s="25">
        <v>2200000</v>
      </c>
      <c r="E17" s="23">
        <v>800000</v>
      </c>
      <c r="F17" s="32">
        <v>30</v>
      </c>
      <c r="G17" s="32">
        <v>11</v>
      </c>
      <c r="H17" s="32">
        <v>8</v>
      </c>
      <c r="I17" s="32">
        <v>18</v>
      </c>
      <c r="J17" s="32">
        <v>4</v>
      </c>
      <c r="K17" s="32">
        <v>5</v>
      </c>
      <c r="L17" s="4">
        <f t="shared" si="0"/>
        <v>76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20" t="s">
        <v>45</v>
      </c>
      <c r="B18" s="21" t="s">
        <v>64</v>
      </c>
      <c r="C18" s="22" t="s">
        <v>83</v>
      </c>
      <c r="D18" s="23">
        <v>1224300</v>
      </c>
      <c r="E18" s="23">
        <v>640000</v>
      </c>
      <c r="F18" s="32">
        <v>32</v>
      </c>
      <c r="G18" s="32">
        <v>12</v>
      </c>
      <c r="H18" s="32">
        <v>9</v>
      </c>
      <c r="I18" s="32">
        <v>20</v>
      </c>
      <c r="J18" s="32">
        <v>4</v>
      </c>
      <c r="K18" s="32">
        <v>4</v>
      </c>
      <c r="L18" s="4">
        <f t="shared" si="0"/>
        <v>81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20" t="s">
        <v>46</v>
      </c>
      <c r="B19" s="21" t="s">
        <v>66</v>
      </c>
      <c r="C19" s="22" t="s">
        <v>84</v>
      </c>
      <c r="D19" s="23">
        <v>288000</v>
      </c>
      <c r="E19" s="23">
        <v>120000</v>
      </c>
      <c r="F19" s="32">
        <v>32</v>
      </c>
      <c r="G19" s="32">
        <v>10</v>
      </c>
      <c r="H19" s="32">
        <v>8</v>
      </c>
      <c r="I19" s="32">
        <v>18</v>
      </c>
      <c r="J19" s="32">
        <v>0</v>
      </c>
      <c r="K19" s="32">
        <v>4</v>
      </c>
      <c r="L19" s="4">
        <f t="shared" si="0"/>
        <v>72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x14ac:dyDescent="0.2">
      <c r="A20" s="22" t="s">
        <v>47</v>
      </c>
      <c r="B20" s="26" t="s">
        <v>67</v>
      </c>
      <c r="C20" s="26" t="s">
        <v>85</v>
      </c>
      <c r="D20" s="23">
        <v>2831000</v>
      </c>
      <c r="E20" s="23">
        <v>1100000</v>
      </c>
      <c r="F20" s="32">
        <v>33</v>
      </c>
      <c r="G20" s="32">
        <v>13</v>
      </c>
      <c r="H20" s="32">
        <v>9</v>
      </c>
      <c r="I20" s="32">
        <v>20</v>
      </c>
      <c r="J20" s="32">
        <v>4</v>
      </c>
      <c r="K20" s="32">
        <v>4</v>
      </c>
      <c r="L20" s="4">
        <f t="shared" si="0"/>
        <v>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2">
      <c r="A21" s="20" t="s">
        <v>48</v>
      </c>
      <c r="B21" s="21" t="s">
        <v>68</v>
      </c>
      <c r="C21" s="24" t="s">
        <v>86</v>
      </c>
      <c r="D21" s="23">
        <v>7762550</v>
      </c>
      <c r="E21" s="23">
        <v>2500000</v>
      </c>
      <c r="F21" s="32">
        <v>27</v>
      </c>
      <c r="G21" s="32">
        <v>12</v>
      </c>
      <c r="H21" s="32">
        <v>9</v>
      </c>
      <c r="I21" s="32">
        <v>21</v>
      </c>
      <c r="J21" s="32">
        <v>0</v>
      </c>
      <c r="K21" s="32">
        <v>4</v>
      </c>
      <c r="L21" s="4">
        <f t="shared" si="0"/>
        <v>73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2">
      <c r="A22" s="20" t="s">
        <v>49</v>
      </c>
      <c r="B22" s="21" t="s">
        <v>69</v>
      </c>
      <c r="C22" s="22" t="s">
        <v>87</v>
      </c>
      <c r="D22" s="23">
        <v>2888000</v>
      </c>
      <c r="E22" s="23">
        <v>2200000</v>
      </c>
      <c r="F22" s="32">
        <v>25</v>
      </c>
      <c r="G22" s="32">
        <v>8</v>
      </c>
      <c r="H22" s="32">
        <v>8</v>
      </c>
      <c r="I22" s="32">
        <v>20</v>
      </c>
      <c r="J22" s="32">
        <v>0</v>
      </c>
      <c r="K22" s="32">
        <v>4</v>
      </c>
      <c r="L22" s="4">
        <f t="shared" si="0"/>
        <v>65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7" customHeight="1" x14ac:dyDescent="0.2">
      <c r="A23" s="20" t="s">
        <v>50</v>
      </c>
      <c r="B23" s="21" t="s">
        <v>70</v>
      </c>
      <c r="C23" s="24" t="s">
        <v>88</v>
      </c>
      <c r="D23" s="23">
        <v>903000</v>
      </c>
      <c r="E23" s="23">
        <v>700000</v>
      </c>
      <c r="F23" s="32">
        <v>27</v>
      </c>
      <c r="G23" s="32">
        <v>7</v>
      </c>
      <c r="H23" s="32">
        <v>8</v>
      </c>
      <c r="I23" s="32">
        <v>20</v>
      </c>
      <c r="J23" s="32">
        <v>3</v>
      </c>
      <c r="K23" s="32">
        <v>4</v>
      </c>
      <c r="L23" s="4">
        <f t="shared" si="0"/>
        <v>69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2">
      <c r="A24" s="20" t="s">
        <v>51</v>
      </c>
      <c r="B24" s="21" t="s">
        <v>72</v>
      </c>
      <c r="C24" s="24" t="s">
        <v>89</v>
      </c>
      <c r="D24" s="23">
        <v>1356600</v>
      </c>
      <c r="E24" s="23">
        <v>1153100</v>
      </c>
      <c r="F24" s="32">
        <v>29</v>
      </c>
      <c r="G24" s="32">
        <v>10</v>
      </c>
      <c r="H24" s="32">
        <v>8</v>
      </c>
      <c r="I24" s="32">
        <v>21</v>
      </c>
      <c r="J24" s="32">
        <v>0</v>
      </c>
      <c r="K24" s="32">
        <v>5</v>
      </c>
      <c r="L24" s="4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2">
      <c r="A25" s="20" t="s">
        <v>52</v>
      </c>
      <c r="B25" s="21" t="s">
        <v>73</v>
      </c>
      <c r="C25" s="22" t="s">
        <v>90</v>
      </c>
      <c r="D25" s="23">
        <v>5279500</v>
      </c>
      <c r="E25" s="23">
        <v>1500000</v>
      </c>
      <c r="F25" s="32">
        <v>37</v>
      </c>
      <c r="G25" s="32">
        <v>13</v>
      </c>
      <c r="H25" s="32">
        <v>9</v>
      </c>
      <c r="I25" s="32">
        <v>22</v>
      </c>
      <c r="J25" s="32">
        <v>4</v>
      </c>
      <c r="K25" s="32">
        <v>5</v>
      </c>
      <c r="L25" s="4">
        <f t="shared" si="0"/>
        <v>90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2">
      <c r="A26" s="20" t="s">
        <v>53</v>
      </c>
      <c r="B26" s="21" t="s">
        <v>66</v>
      </c>
      <c r="C26" s="24" t="s">
        <v>91</v>
      </c>
      <c r="D26" s="23">
        <v>1673000</v>
      </c>
      <c r="E26" s="23">
        <v>650000</v>
      </c>
      <c r="F26" s="32">
        <v>37</v>
      </c>
      <c r="G26" s="32">
        <v>13</v>
      </c>
      <c r="H26" s="32">
        <v>8</v>
      </c>
      <c r="I26" s="32">
        <v>24</v>
      </c>
      <c r="J26" s="32">
        <v>0</v>
      </c>
      <c r="K26" s="32">
        <v>5</v>
      </c>
      <c r="L26" s="4">
        <f t="shared" si="0"/>
        <v>87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x14ac:dyDescent="0.2">
      <c r="A27" s="20" t="s">
        <v>54</v>
      </c>
      <c r="B27" s="21" t="s">
        <v>71</v>
      </c>
      <c r="C27" s="24" t="s">
        <v>92</v>
      </c>
      <c r="D27" s="23">
        <v>1630000</v>
      </c>
      <c r="E27" s="23">
        <v>900000</v>
      </c>
      <c r="F27" s="32">
        <v>22</v>
      </c>
      <c r="G27" s="32">
        <v>9</v>
      </c>
      <c r="H27" s="32">
        <v>8</v>
      </c>
      <c r="I27" s="32">
        <v>18</v>
      </c>
      <c r="J27" s="32">
        <v>0</v>
      </c>
      <c r="K27" s="32">
        <v>4</v>
      </c>
      <c r="L27" s="4">
        <f t="shared" si="0"/>
        <v>61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2">
      <c r="A28" s="20" t="s">
        <v>55</v>
      </c>
      <c r="B28" s="27" t="s">
        <v>74</v>
      </c>
      <c r="C28" s="26" t="s">
        <v>93</v>
      </c>
      <c r="D28" s="23">
        <v>1800000</v>
      </c>
      <c r="E28" s="23">
        <v>1300000</v>
      </c>
      <c r="F28" s="32">
        <v>31</v>
      </c>
      <c r="G28" s="32">
        <v>11</v>
      </c>
      <c r="H28" s="32">
        <v>9</v>
      </c>
      <c r="I28" s="32">
        <v>22</v>
      </c>
      <c r="J28" s="32">
        <v>4</v>
      </c>
      <c r="K28" s="32">
        <v>5</v>
      </c>
      <c r="L28" s="4">
        <f t="shared" si="0"/>
        <v>82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2.75" customHeight="1" x14ac:dyDescent="0.2">
      <c r="A29" s="20" t="s">
        <v>56</v>
      </c>
      <c r="B29" s="21" t="s">
        <v>75</v>
      </c>
      <c r="C29" s="24" t="s">
        <v>94</v>
      </c>
      <c r="D29" s="23">
        <v>991000</v>
      </c>
      <c r="E29" s="23">
        <v>495500</v>
      </c>
      <c r="F29" s="32">
        <v>30</v>
      </c>
      <c r="G29" s="32">
        <v>10</v>
      </c>
      <c r="H29" s="32">
        <v>7</v>
      </c>
      <c r="I29" s="32">
        <v>18</v>
      </c>
      <c r="J29" s="32">
        <v>0</v>
      </c>
      <c r="K29" s="32">
        <v>4</v>
      </c>
      <c r="L29" s="4">
        <f t="shared" si="0"/>
        <v>69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2.75" customHeight="1" x14ac:dyDescent="0.2">
      <c r="A30" s="20" t="s">
        <v>57</v>
      </c>
      <c r="B30" s="21" t="s">
        <v>76</v>
      </c>
      <c r="C30" s="24" t="s">
        <v>95</v>
      </c>
      <c r="D30" s="23">
        <v>3156800</v>
      </c>
      <c r="E30" s="23">
        <v>1500000</v>
      </c>
      <c r="F30" s="32">
        <v>32</v>
      </c>
      <c r="G30" s="32">
        <v>13</v>
      </c>
      <c r="H30" s="32">
        <v>10</v>
      </c>
      <c r="I30" s="32">
        <v>21</v>
      </c>
      <c r="J30" s="32">
        <v>5</v>
      </c>
      <c r="K30" s="32">
        <v>5</v>
      </c>
      <c r="L30" s="4">
        <f t="shared" si="0"/>
        <v>86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2">
      <c r="A31" s="20" t="s">
        <v>58</v>
      </c>
      <c r="B31" s="21" t="s">
        <v>77</v>
      </c>
      <c r="C31" s="26" t="s">
        <v>96</v>
      </c>
      <c r="D31" s="23">
        <v>623000</v>
      </c>
      <c r="E31" s="23">
        <v>500000</v>
      </c>
      <c r="F31" s="32">
        <v>28</v>
      </c>
      <c r="G31" s="32">
        <v>9</v>
      </c>
      <c r="H31" s="32">
        <v>8</v>
      </c>
      <c r="I31" s="32">
        <v>18</v>
      </c>
      <c r="J31" s="32">
        <v>2</v>
      </c>
      <c r="K31" s="32">
        <v>4</v>
      </c>
      <c r="L31" s="4">
        <f t="shared" si="0"/>
        <v>69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x14ac:dyDescent="0.2">
      <c r="A32" s="20" t="s">
        <v>59</v>
      </c>
      <c r="B32" s="21" t="s">
        <v>77</v>
      </c>
      <c r="C32" s="26" t="s">
        <v>97</v>
      </c>
      <c r="D32" s="23">
        <v>630000</v>
      </c>
      <c r="E32" s="23">
        <v>450000</v>
      </c>
      <c r="F32" s="32">
        <v>32</v>
      </c>
      <c r="G32" s="32">
        <v>11</v>
      </c>
      <c r="H32" s="32">
        <v>9</v>
      </c>
      <c r="I32" s="32">
        <v>22</v>
      </c>
      <c r="J32" s="32">
        <v>2</v>
      </c>
      <c r="K32" s="32">
        <v>5</v>
      </c>
      <c r="L32" s="4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2">
      <c r="A33" s="20" t="s">
        <v>60</v>
      </c>
      <c r="B33" s="21" t="s">
        <v>78</v>
      </c>
      <c r="C33" s="24" t="s">
        <v>98</v>
      </c>
      <c r="D33" s="23">
        <v>1014000</v>
      </c>
      <c r="E33" s="23">
        <v>600000</v>
      </c>
      <c r="F33" s="32">
        <v>33</v>
      </c>
      <c r="G33" s="32">
        <v>10</v>
      </c>
      <c r="H33" s="32">
        <v>8</v>
      </c>
      <c r="I33" s="32">
        <v>22</v>
      </c>
      <c r="J33" s="32">
        <v>3</v>
      </c>
      <c r="K33" s="32">
        <v>5</v>
      </c>
      <c r="L33" s="4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2">
      <c r="A34" s="20" t="s">
        <v>61</v>
      </c>
      <c r="B34" s="21" t="s">
        <v>79</v>
      </c>
      <c r="C34" s="26" t="s">
        <v>99</v>
      </c>
      <c r="D34" s="23">
        <v>280000</v>
      </c>
      <c r="E34" s="23">
        <v>180000</v>
      </c>
      <c r="F34" s="32">
        <v>20</v>
      </c>
      <c r="G34" s="32">
        <v>7</v>
      </c>
      <c r="H34" s="32">
        <v>8</v>
      </c>
      <c r="I34" s="32">
        <v>20</v>
      </c>
      <c r="J34" s="32">
        <v>2</v>
      </c>
      <c r="K34" s="32">
        <v>3</v>
      </c>
      <c r="L34" s="4">
        <f t="shared" si="0"/>
        <v>60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2">
      <c r="A35" s="20" t="s">
        <v>62</v>
      </c>
      <c r="B35" s="21" t="s">
        <v>64</v>
      </c>
      <c r="C35" s="26" t="s">
        <v>100</v>
      </c>
      <c r="D35" s="23">
        <v>1074800</v>
      </c>
      <c r="E35" s="23">
        <v>600000</v>
      </c>
      <c r="F35" s="32">
        <v>33</v>
      </c>
      <c r="G35" s="32">
        <v>11</v>
      </c>
      <c r="H35" s="32">
        <v>9</v>
      </c>
      <c r="I35" s="32">
        <v>22</v>
      </c>
      <c r="J35" s="32">
        <v>4</v>
      </c>
      <c r="K35" s="32">
        <v>3</v>
      </c>
      <c r="L35" s="4">
        <f t="shared" si="0"/>
        <v>82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2.75" x14ac:dyDescent="0.25">
      <c r="D36" s="12">
        <f>SUM(D15:D35)</f>
        <v>44439950</v>
      </c>
      <c r="E36" s="12">
        <f>SUM(E15:E35)</f>
        <v>20628600</v>
      </c>
    </row>
    <row r="37" spans="1:78" ht="12.75" x14ac:dyDescent="0.25">
      <c r="E37" s="5"/>
    </row>
  </sheetData>
  <mergeCells count="16">
    <mergeCell ref="G12:G13"/>
    <mergeCell ref="H12:H13"/>
    <mergeCell ref="I12:I13"/>
    <mergeCell ref="J12:J13"/>
    <mergeCell ref="K12:K13"/>
    <mergeCell ref="L12:L13"/>
    <mergeCell ref="A3:C3"/>
    <mergeCell ref="D3:E3"/>
    <mergeCell ref="D9:E9"/>
    <mergeCell ref="D10:L10"/>
    <mergeCell ref="A12:A14"/>
    <mergeCell ref="B12:B14"/>
    <mergeCell ref="C12:C14"/>
    <mergeCell ref="D12:D14"/>
    <mergeCell ref="E12:E14"/>
    <mergeCell ref="F12:F13"/>
  </mergeCells>
  <dataValidations count="5">
    <dataValidation type="decimal" operator="lessThanOrEqual" allowBlank="1" showInputMessage="1" showErrorMessage="1" error="max. 40" sqref="F15:F35" xr:uid="{82D75CBD-18C3-48B5-B944-EA6BE55EB82C}">
      <formula1>40</formula1>
    </dataValidation>
    <dataValidation type="decimal" operator="lessThanOrEqual" allowBlank="1" showInputMessage="1" showErrorMessage="1" error="max. 15" sqref="G15:G35" xr:uid="{00AFA3E7-E87E-4ABD-9028-BB750D9EAD71}">
      <formula1>15</formula1>
    </dataValidation>
    <dataValidation type="decimal" operator="lessThanOrEqual" allowBlank="1" showInputMessage="1" showErrorMessage="1" error="max. 10" sqref="H15:H35" xr:uid="{1644A3D6-11DE-413E-8194-C2BD05F7211A}">
      <formula1>10</formula1>
    </dataValidation>
    <dataValidation type="decimal" operator="lessThanOrEqual" allowBlank="1" showInputMessage="1" showErrorMessage="1" error="max. 25" sqref="I15:I35" xr:uid="{6AD846BF-3109-4E42-863D-65B771EB2A70}">
      <formula1>25</formula1>
    </dataValidation>
    <dataValidation type="decimal" operator="lessThanOrEqual" allowBlank="1" showInputMessage="1" showErrorMessage="1" error="max. 5" sqref="J15:K35" xr:uid="{741EE6B4-DF27-45E4-BBCB-EE55D071DF8E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EEC5B-711A-4CE7-B5E4-E79E99D10548}">
  <dimension ref="A1:BZ37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114</v>
      </c>
    </row>
    <row r="2" spans="1:78" ht="15" customHeight="1" x14ac:dyDescent="0.25">
      <c r="A2" s="7" t="s">
        <v>38</v>
      </c>
      <c r="D2" s="7" t="s">
        <v>23</v>
      </c>
    </row>
    <row r="3" spans="1:78" ht="25.15" customHeight="1" x14ac:dyDescent="0.25">
      <c r="A3" s="13" t="s">
        <v>39</v>
      </c>
      <c r="B3" s="14"/>
      <c r="C3" s="14"/>
      <c r="D3" s="15" t="s">
        <v>31</v>
      </c>
      <c r="E3" s="16"/>
    </row>
    <row r="4" spans="1:78" ht="15" customHeight="1" x14ac:dyDescent="0.25">
      <c r="A4" s="7" t="s">
        <v>40</v>
      </c>
      <c r="D4" s="2" t="s">
        <v>30</v>
      </c>
    </row>
    <row r="5" spans="1:78" ht="15" customHeight="1" x14ac:dyDescent="0.25">
      <c r="A5" s="2" t="s">
        <v>41</v>
      </c>
      <c r="D5" s="2" t="s">
        <v>26</v>
      </c>
    </row>
    <row r="6" spans="1:78" ht="15" customHeight="1" x14ac:dyDescent="0.25">
      <c r="A6" s="9" t="s">
        <v>25</v>
      </c>
      <c r="D6" s="2" t="s">
        <v>27</v>
      </c>
    </row>
    <row r="7" spans="1:78" ht="15" customHeight="1" x14ac:dyDescent="0.25">
      <c r="A7" s="7" t="s">
        <v>22</v>
      </c>
      <c r="D7" s="2" t="s">
        <v>28</v>
      </c>
      <c r="E7" s="6"/>
    </row>
    <row r="8" spans="1:78" ht="15" customHeight="1" x14ac:dyDescent="0.25">
      <c r="D8" s="2" t="s">
        <v>29</v>
      </c>
      <c r="E8" s="6"/>
    </row>
    <row r="9" spans="1:78" ht="15" customHeight="1" x14ac:dyDescent="0.25">
      <c r="D9" s="14"/>
      <c r="E9" s="14"/>
    </row>
    <row r="10" spans="1:78" ht="42.6" customHeight="1" x14ac:dyDescent="0.25">
      <c r="A10" s="7"/>
      <c r="D10" s="15" t="s">
        <v>37</v>
      </c>
      <c r="E10" s="15"/>
      <c r="F10" s="15"/>
      <c r="G10" s="15"/>
      <c r="H10" s="15"/>
      <c r="I10" s="15"/>
      <c r="J10" s="15"/>
      <c r="K10" s="15"/>
      <c r="L10" s="15"/>
    </row>
    <row r="11" spans="1:78" ht="12.6" customHeight="1" x14ac:dyDescent="0.25">
      <c r="A11" s="7"/>
    </row>
    <row r="12" spans="1:78" ht="26.65" customHeight="1" x14ac:dyDescent="0.25">
      <c r="A12" s="17" t="s">
        <v>0</v>
      </c>
      <c r="B12" s="17" t="s">
        <v>1</v>
      </c>
      <c r="C12" s="17" t="s">
        <v>17</v>
      </c>
      <c r="D12" s="17" t="s">
        <v>12</v>
      </c>
      <c r="E12" s="18" t="s">
        <v>2</v>
      </c>
      <c r="F12" s="17" t="s">
        <v>14</v>
      </c>
      <c r="G12" s="17" t="s">
        <v>32</v>
      </c>
      <c r="H12" s="17" t="s">
        <v>13</v>
      </c>
      <c r="I12" s="17" t="s">
        <v>33</v>
      </c>
      <c r="J12" s="17" t="s">
        <v>34</v>
      </c>
      <c r="K12" s="17" t="s">
        <v>35</v>
      </c>
      <c r="L12" s="17" t="s">
        <v>3</v>
      </c>
    </row>
    <row r="13" spans="1:78" ht="59.45" customHeight="1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  <c r="K13" s="17"/>
      <c r="L13" s="17"/>
    </row>
    <row r="14" spans="1:78" ht="29.1" customHeight="1" x14ac:dyDescent="0.25">
      <c r="A14" s="17"/>
      <c r="B14" s="17"/>
      <c r="C14" s="17"/>
      <c r="D14" s="17"/>
      <c r="E14" s="18"/>
      <c r="F14" s="8" t="s">
        <v>24</v>
      </c>
      <c r="G14" s="8" t="s">
        <v>19</v>
      </c>
      <c r="H14" s="8" t="s">
        <v>21</v>
      </c>
      <c r="I14" s="8" t="s">
        <v>36</v>
      </c>
      <c r="J14" s="8" t="s">
        <v>20</v>
      </c>
      <c r="K14" s="8" t="s">
        <v>20</v>
      </c>
      <c r="L14" s="8"/>
    </row>
    <row r="15" spans="1:78" s="3" customFormat="1" ht="12.75" customHeight="1" x14ac:dyDescent="0.2">
      <c r="A15" s="20" t="s">
        <v>42</v>
      </c>
      <c r="B15" s="21" t="s">
        <v>63</v>
      </c>
      <c r="C15" s="22" t="s">
        <v>80</v>
      </c>
      <c r="D15" s="23">
        <v>5432500</v>
      </c>
      <c r="E15" s="23">
        <v>2000000</v>
      </c>
      <c r="F15" s="32">
        <v>33</v>
      </c>
      <c r="G15" s="32">
        <v>11</v>
      </c>
      <c r="H15" s="32">
        <v>8</v>
      </c>
      <c r="I15" s="32">
        <v>18</v>
      </c>
      <c r="J15" s="32">
        <v>2</v>
      </c>
      <c r="K15" s="32">
        <v>5</v>
      </c>
      <c r="L15" s="4">
        <f t="shared" ref="L15:L35" si="0">SUM(F15:K15)</f>
        <v>77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20" t="s">
        <v>43</v>
      </c>
      <c r="B16" s="21" t="s">
        <v>64</v>
      </c>
      <c r="C16" s="24" t="s">
        <v>81</v>
      </c>
      <c r="D16" s="23">
        <v>1401900</v>
      </c>
      <c r="E16" s="23">
        <v>740000</v>
      </c>
      <c r="F16" s="32">
        <v>35</v>
      </c>
      <c r="G16" s="32">
        <v>12</v>
      </c>
      <c r="H16" s="32">
        <v>9</v>
      </c>
      <c r="I16" s="32">
        <v>22</v>
      </c>
      <c r="J16" s="32">
        <v>4</v>
      </c>
      <c r="K16" s="32">
        <v>5</v>
      </c>
      <c r="L16" s="4">
        <f t="shared" si="0"/>
        <v>87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20" t="s">
        <v>44</v>
      </c>
      <c r="B17" s="21" t="s">
        <v>65</v>
      </c>
      <c r="C17" s="24" t="s">
        <v>82</v>
      </c>
      <c r="D17" s="25">
        <v>2200000</v>
      </c>
      <c r="E17" s="23">
        <v>800000</v>
      </c>
      <c r="F17" s="32">
        <v>28</v>
      </c>
      <c r="G17" s="32">
        <v>10</v>
      </c>
      <c r="H17" s="32">
        <v>8</v>
      </c>
      <c r="I17" s="32">
        <v>18</v>
      </c>
      <c r="J17" s="32">
        <v>4</v>
      </c>
      <c r="K17" s="32">
        <v>5</v>
      </c>
      <c r="L17" s="4">
        <f t="shared" si="0"/>
        <v>73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20" t="s">
        <v>45</v>
      </c>
      <c r="B18" s="21" t="s">
        <v>64</v>
      </c>
      <c r="C18" s="22" t="s">
        <v>83</v>
      </c>
      <c r="D18" s="23">
        <v>1224300</v>
      </c>
      <c r="E18" s="23">
        <v>640000</v>
      </c>
      <c r="F18" s="32">
        <v>32</v>
      </c>
      <c r="G18" s="32">
        <v>12</v>
      </c>
      <c r="H18" s="32">
        <v>9</v>
      </c>
      <c r="I18" s="32">
        <v>20</v>
      </c>
      <c r="J18" s="32">
        <v>4</v>
      </c>
      <c r="K18" s="32">
        <v>5</v>
      </c>
      <c r="L18" s="4">
        <f t="shared" si="0"/>
        <v>82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20" t="s">
        <v>46</v>
      </c>
      <c r="B19" s="21" t="s">
        <v>66</v>
      </c>
      <c r="C19" s="22" t="s">
        <v>84</v>
      </c>
      <c r="D19" s="23">
        <v>288000</v>
      </c>
      <c r="E19" s="23">
        <v>120000</v>
      </c>
      <c r="F19" s="32">
        <v>32</v>
      </c>
      <c r="G19" s="32">
        <v>10</v>
      </c>
      <c r="H19" s="32">
        <v>8</v>
      </c>
      <c r="I19" s="32">
        <v>19</v>
      </c>
      <c r="J19" s="32">
        <v>0</v>
      </c>
      <c r="K19" s="32">
        <v>4</v>
      </c>
      <c r="L19" s="4">
        <f t="shared" si="0"/>
        <v>73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x14ac:dyDescent="0.2">
      <c r="A20" s="22" t="s">
        <v>47</v>
      </c>
      <c r="B20" s="26" t="s">
        <v>67</v>
      </c>
      <c r="C20" s="26" t="s">
        <v>85</v>
      </c>
      <c r="D20" s="23">
        <v>2831000</v>
      </c>
      <c r="E20" s="23">
        <v>1100000</v>
      </c>
      <c r="F20" s="32">
        <v>31</v>
      </c>
      <c r="G20" s="32">
        <v>13</v>
      </c>
      <c r="H20" s="32">
        <v>9</v>
      </c>
      <c r="I20" s="32">
        <v>19</v>
      </c>
      <c r="J20" s="32">
        <v>4</v>
      </c>
      <c r="K20" s="32">
        <v>4</v>
      </c>
      <c r="L20" s="4">
        <f t="shared" si="0"/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2">
      <c r="A21" s="20" t="s">
        <v>48</v>
      </c>
      <c r="B21" s="21" t="s">
        <v>68</v>
      </c>
      <c r="C21" s="24" t="s">
        <v>86</v>
      </c>
      <c r="D21" s="23">
        <v>7762550</v>
      </c>
      <c r="E21" s="23">
        <v>2500000</v>
      </c>
      <c r="F21" s="32">
        <v>31</v>
      </c>
      <c r="G21" s="32">
        <v>13</v>
      </c>
      <c r="H21" s="32">
        <v>9</v>
      </c>
      <c r="I21" s="32">
        <v>21</v>
      </c>
      <c r="J21" s="32">
        <v>0</v>
      </c>
      <c r="K21" s="32">
        <v>4</v>
      </c>
      <c r="L21" s="4">
        <f t="shared" si="0"/>
        <v>78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2">
      <c r="A22" s="20" t="s">
        <v>49</v>
      </c>
      <c r="B22" s="21" t="s">
        <v>69</v>
      </c>
      <c r="C22" s="22" t="s">
        <v>87</v>
      </c>
      <c r="D22" s="23">
        <v>2888000</v>
      </c>
      <c r="E22" s="23">
        <v>2200000</v>
      </c>
      <c r="F22" s="32">
        <v>29</v>
      </c>
      <c r="G22" s="32">
        <v>10</v>
      </c>
      <c r="H22" s="32">
        <v>8</v>
      </c>
      <c r="I22" s="32">
        <v>20</v>
      </c>
      <c r="J22" s="32">
        <v>0</v>
      </c>
      <c r="K22" s="32">
        <v>4</v>
      </c>
      <c r="L22" s="4">
        <f t="shared" si="0"/>
        <v>71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7" customHeight="1" x14ac:dyDescent="0.2">
      <c r="A23" s="20" t="s">
        <v>50</v>
      </c>
      <c r="B23" s="21" t="s">
        <v>70</v>
      </c>
      <c r="C23" s="24" t="s">
        <v>88</v>
      </c>
      <c r="D23" s="23">
        <v>903000</v>
      </c>
      <c r="E23" s="23">
        <v>700000</v>
      </c>
      <c r="F23" s="32">
        <v>27</v>
      </c>
      <c r="G23" s="32">
        <v>7</v>
      </c>
      <c r="H23" s="32">
        <v>8</v>
      </c>
      <c r="I23" s="32">
        <v>20</v>
      </c>
      <c r="J23" s="32">
        <v>3</v>
      </c>
      <c r="K23" s="32">
        <v>4</v>
      </c>
      <c r="L23" s="4">
        <f t="shared" si="0"/>
        <v>69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2">
      <c r="A24" s="20" t="s">
        <v>51</v>
      </c>
      <c r="B24" s="21" t="s">
        <v>72</v>
      </c>
      <c r="C24" s="24" t="s">
        <v>89</v>
      </c>
      <c r="D24" s="23">
        <v>1356600</v>
      </c>
      <c r="E24" s="23">
        <v>1153100</v>
      </c>
      <c r="F24" s="32">
        <v>29</v>
      </c>
      <c r="G24" s="32">
        <v>10</v>
      </c>
      <c r="H24" s="32">
        <v>8</v>
      </c>
      <c r="I24" s="32">
        <v>21</v>
      </c>
      <c r="J24" s="32">
        <v>0</v>
      </c>
      <c r="K24" s="32">
        <v>5</v>
      </c>
      <c r="L24" s="4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2">
      <c r="A25" s="20" t="s">
        <v>52</v>
      </c>
      <c r="B25" s="21" t="s">
        <v>73</v>
      </c>
      <c r="C25" s="22" t="s">
        <v>90</v>
      </c>
      <c r="D25" s="23">
        <v>5279500</v>
      </c>
      <c r="E25" s="23">
        <v>1500000</v>
      </c>
      <c r="F25" s="32">
        <v>30</v>
      </c>
      <c r="G25" s="32">
        <v>13</v>
      </c>
      <c r="H25" s="32">
        <v>9</v>
      </c>
      <c r="I25" s="32">
        <v>22</v>
      </c>
      <c r="J25" s="32">
        <v>4</v>
      </c>
      <c r="K25" s="32">
        <v>5</v>
      </c>
      <c r="L25" s="4">
        <f t="shared" si="0"/>
        <v>83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2">
      <c r="A26" s="20" t="s">
        <v>53</v>
      </c>
      <c r="B26" s="21" t="s">
        <v>66</v>
      </c>
      <c r="C26" s="24" t="s">
        <v>91</v>
      </c>
      <c r="D26" s="23">
        <v>1673000</v>
      </c>
      <c r="E26" s="23">
        <v>650000</v>
      </c>
      <c r="F26" s="32">
        <v>36</v>
      </c>
      <c r="G26" s="32">
        <v>13</v>
      </c>
      <c r="H26" s="32">
        <v>8</v>
      </c>
      <c r="I26" s="32">
        <v>24</v>
      </c>
      <c r="J26" s="32">
        <v>0</v>
      </c>
      <c r="K26" s="32">
        <v>5</v>
      </c>
      <c r="L26" s="4">
        <f t="shared" si="0"/>
        <v>86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x14ac:dyDescent="0.2">
      <c r="A27" s="20" t="s">
        <v>54</v>
      </c>
      <c r="B27" s="21" t="s">
        <v>71</v>
      </c>
      <c r="C27" s="24" t="s">
        <v>92</v>
      </c>
      <c r="D27" s="23">
        <v>1630000</v>
      </c>
      <c r="E27" s="23">
        <v>900000</v>
      </c>
      <c r="F27" s="32">
        <v>22</v>
      </c>
      <c r="G27" s="32">
        <v>9</v>
      </c>
      <c r="H27" s="32">
        <v>8</v>
      </c>
      <c r="I27" s="32">
        <v>18</v>
      </c>
      <c r="J27" s="32">
        <v>0</v>
      </c>
      <c r="K27" s="32">
        <v>4</v>
      </c>
      <c r="L27" s="4">
        <f t="shared" si="0"/>
        <v>61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2">
      <c r="A28" s="20" t="s">
        <v>55</v>
      </c>
      <c r="B28" s="27" t="s">
        <v>74</v>
      </c>
      <c r="C28" s="26" t="s">
        <v>93</v>
      </c>
      <c r="D28" s="23">
        <v>1800000</v>
      </c>
      <c r="E28" s="23">
        <v>1300000</v>
      </c>
      <c r="F28" s="32">
        <v>35</v>
      </c>
      <c r="G28" s="32">
        <v>12</v>
      </c>
      <c r="H28" s="32">
        <v>9</v>
      </c>
      <c r="I28" s="32">
        <v>22</v>
      </c>
      <c r="J28" s="32">
        <v>4</v>
      </c>
      <c r="K28" s="32">
        <v>5</v>
      </c>
      <c r="L28" s="4">
        <f t="shared" si="0"/>
        <v>87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2.75" customHeight="1" x14ac:dyDescent="0.2">
      <c r="A29" s="20" t="s">
        <v>56</v>
      </c>
      <c r="B29" s="21" t="s">
        <v>75</v>
      </c>
      <c r="C29" s="24" t="s">
        <v>94</v>
      </c>
      <c r="D29" s="23">
        <v>991000</v>
      </c>
      <c r="E29" s="23">
        <v>495500</v>
      </c>
      <c r="F29" s="32">
        <v>30</v>
      </c>
      <c r="G29" s="32">
        <v>10</v>
      </c>
      <c r="H29" s="32">
        <v>7</v>
      </c>
      <c r="I29" s="32">
        <v>18</v>
      </c>
      <c r="J29" s="32">
        <v>0</v>
      </c>
      <c r="K29" s="32">
        <v>4</v>
      </c>
      <c r="L29" s="4">
        <f t="shared" si="0"/>
        <v>69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2.75" customHeight="1" x14ac:dyDescent="0.2">
      <c r="A30" s="20" t="s">
        <v>57</v>
      </c>
      <c r="B30" s="21" t="s">
        <v>76</v>
      </c>
      <c r="C30" s="24" t="s">
        <v>95</v>
      </c>
      <c r="D30" s="23">
        <v>3156800</v>
      </c>
      <c r="E30" s="23">
        <v>1500000</v>
      </c>
      <c r="F30" s="32">
        <v>28</v>
      </c>
      <c r="G30" s="32">
        <v>12</v>
      </c>
      <c r="H30" s="32">
        <v>10</v>
      </c>
      <c r="I30" s="32">
        <v>21</v>
      </c>
      <c r="J30" s="32">
        <v>5</v>
      </c>
      <c r="K30" s="32">
        <v>5</v>
      </c>
      <c r="L30" s="4">
        <f t="shared" si="0"/>
        <v>81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2">
      <c r="A31" s="20" t="s">
        <v>58</v>
      </c>
      <c r="B31" s="21" t="s">
        <v>77</v>
      </c>
      <c r="C31" s="26" t="s">
        <v>96</v>
      </c>
      <c r="D31" s="23">
        <v>623000</v>
      </c>
      <c r="E31" s="23">
        <v>500000</v>
      </c>
      <c r="F31" s="32">
        <v>28</v>
      </c>
      <c r="G31" s="32">
        <v>9</v>
      </c>
      <c r="H31" s="32">
        <v>8</v>
      </c>
      <c r="I31" s="32">
        <v>18</v>
      </c>
      <c r="J31" s="32">
        <v>2</v>
      </c>
      <c r="K31" s="32">
        <v>4</v>
      </c>
      <c r="L31" s="4">
        <f t="shared" si="0"/>
        <v>69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x14ac:dyDescent="0.2">
      <c r="A32" s="20" t="s">
        <v>59</v>
      </c>
      <c r="B32" s="21" t="s">
        <v>77</v>
      </c>
      <c r="C32" s="26" t="s">
        <v>97</v>
      </c>
      <c r="D32" s="23">
        <v>630000</v>
      </c>
      <c r="E32" s="23">
        <v>450000</v>
      </c>
      <c r="F32" s="32">
        <v>32</v>
      </c>
      <c r="G32" s="32">
        <v>11</v>
      </c>
      <c r="H32" s="32">
        <v>9</v>
      </c>
      <c r="I32" s="32">
        <v>22</v>
      </c>
      <c r="J32" s="32">
        <v>2</v>
      </c>
      <c r="K32" s="32">
        <v>5</v>
      </c>
      <c r="L32" s="4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2">
      <c r="A33" s="20" t="s">
        <v>60</v>
      </c>
      <c r="B33" s="21" t="s">
        <v>78</v>
      </c>
      <c r="C33" s="24" t="s">
        <v>98</v>
      </c>
      <c r="D33" s="23">
        <v>1014000</v>
      </c>
      <c r="E33" s="23">
        <v>600000</v>
      </c>
      <c r="F33" s="32">
        <v>32</v>
      </c>
      <c r="G33" s="32">
        <v>10</v>
      </c>
      <c r="H33" s="32">
        <v>8</v>
      </c>
      <c r="I33" s="32">
        <v>22</v>
      </c>
      <c r="J33" s="32">
        <v>3</v>
      </c>
      <c r="K33" s="32">
        <v>5</v>
      </c>
      <c r="L33" s="4">
        <f t="shared" si="0"/>
        <v>80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2">
      <c r="A34" s="20" t="s">
        <v>61</v>
      </c>
      <c r="B34" s="21" t="s">
        <v>79</v>
      </c>
      <c r="C34" s="26" t="s">
        <v>99</v>
      </c>
      <c r="D34" s="23">
        <v>280000</v>
      </c>
      <c r="E34" s="23">
        <v>180000</v>
      </c>
      <c r="F34" s="32">
        <v>22</v>
      </c>
      <c r="G34" s="32">
        <v>7</v>
      </c>
      <c r="H34" s="32">
        <v>9</v>
      </c>
      <c r="I34" s="32">
        <v>20</v>
      </c>
      <c r="J34" s="32">
        <v>2</v>
      </c>
      <c r="K34" s="32">
        <v>3</v>
      </c>
      <c r="L34" s="4">
        <f t="shared" si="0"/>
        <v>63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2">
      <c r="A35" s="20" t="s">
        <v>62</v>
      </c>
      <c r="B35" s="21" t="s">
        <v>64</v>
      </c>
      <c r="C35" s="26" t="s">
        <v>100</v>
      </c>
      <c r="D35" s="23">
        <v>1074800</v>
      </c>
      <c r="E35" s="23">
        <v>600000</v>
      </c>
      <c r="F35" s="32">
        <v>34</v>
      </c>
      <c r="G35" s="32">
        <v>11</v>
      </c>
      <c r="H35" s="32">
        <v>10</v>
      </c>
      <c r="I35" s="32">
        <v>22</v>
      </c>
      <c r="J35" s="32">
        <v>4</v>
      </c>
      <c r="K35" s="32">
        <v>3</v>
      </c>
      <c r="L35" s="4">
        <f t="shared" si="0"/>
        <v>84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2.75" x14ac:dyDescent="0.25">
      <c r="D36" s="12">
        <f>SUM(D15:D35)</f>
        <v>44439950</v>
      </c>
      <c r="E36" s="12">
        <f>SUM(E15:E35)</f>
        <v>20628600</v>
      </c>
    </row>
    <row r="37" spans="1:78" ht="12.75" x14ac:dyDescent="0.25">
      <c r="E37" s="5"/>
    </row>
  </sheetData>
  <mergeCells count="16">
    <mergeCell ref="G12:G13"/>
    <mergeCell ref="H12:H13"/>
    <mergeCell ref="I12:I13"/>
    <mergeCell ref="J12:J13"/>
    <mergeCell ref="K12:K13"/>
    <mergeCell ref="L12:L13"/>
    <mergeCell ref="A3:C3"/>
    <mergeCell ref="D3:E3"/>
    <mergeCell ref="D9:E9"/>
    <mergeCell ref="D10:L10"/>
    <mergeCell ref="A12:A14"/>
    <mergeCell ref="B12:B14"/>
    <mergeCell ref="C12:C14"/>
    <mergeCell ref="D12:D14"/>
    <mergeCell ref="E12:E14"/>
    <mergeCell ref="F12:F13"/>
  </mergeCells>
  <dataValidations count="5">
    <dataValidation type="decimal" operator="lessThanOrEqual" allowBlank="1" showInputMessage="1" showErrorMessage="1" error="max. 40" sqref="F15:F35" xr:uid="{F1F24902-59F0-4B6E-9ADC-A7E0268D11E3}">
      <formula1>40</formula1>
    </dataValidation>
    <dataValidation type="decimal" operator="lessThanOrEqual" allowBlank="1" showInputMessage="1" showErrorMessage="1" error="max. 15" sqref="G15:G35" xr:uid="{CFD70FE1-F1AB-4F23-B396-BEEFE724ACA6}">
      <formula1>15</formula1>
    </dataValidation>
    <dataValidation type="decimal" operator="lessThanOrEqual" allowBlank="1" showInputMessage="1" showErrorMessage="1" error="max. 10" sqref="H15:H35" xr:uid="{CA5F0E36-4ECD-4F27-9B40-30EC8805362A}">
      <formula1>10</formula1>
    </dataValidation>
    <dataValidation type="decimal" operator="lessThanOrEqual" allowBlank="1" showInputMessage="1" showErrorMessage="1" error="max. 25" sqref="I15:I35" xr:uid="{029A2E57-DBDB-4953-8C97-84C42D7BC6A0}">
      <formula1>25</formula1>
    </dataValidation>
    <dataValidation type="decimal" operator="lessThanOrEqual" allowBlank="1" showInputMessage="1" showErrorMessage="1" error="max. 5" sqref="J15:K35" xr:uid="{EF740738-FE08-4936-B262-BB3F3E55CD28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81A8-1863-4DE7-B183-CE6EF61AC910}">
  <dimension ref="A1:BZ37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114</v>
      </c>
    </row>
    <row r="2" spans="1:78" ht="15" customHeight="1" x14ac:dyDescent="0.25">
      <c r="A2" s="7" t="s">
        <v>38</v>
      </c>
      <c r="D2" s="7" t="s">
        <v>23</v>
      </c>
    </row>
    <row r="3" spans="1:78" ht="25.15" customHeight="1" x14ac:dyDescent="0.25">
      <c r="A3" s="13" t="s">
        <v>39</v>
      </c>
      <c r="B3" s="14"/>
      <c r="C3" s="14"/>
      <c r="D3" s="15" t="s">
        <v>31</v>
      </c>
      <c r="E3" s="16"/>
    </row>
    <row r="4" spans="1:78" ht="15" customHeight="1" x14ac:dyDescent="0.25">
      <c r="A4" s="7" t="s">
        <v>40</v>
      </c>
      <c r="D4" s="2" t="s">
        <v>30</v>
      </c>
    </row>
    <row r="5" spans="1:78" ht="15" customHeight="1" x14ac:dyDescent="0.25">
      <c r="A5" s="2" t="s">
        <v>41</v>
      </c>
      <c r="D5" s="2" t="s">
        <v>26</v>
      </c>
    </row>
    <row r="6" spans="1:78" ht="15" customHeight="1" x14ac:dyDescent="0.25">
      <c r="A6" s="9" t="s">
        <v>25</v>
      </c>
      <c r="D6" s="2" t="s">
        <v>27</v>
      </c>
    </row>
    <row r="7" spans="1:78" ht="15" customHeight="1" x14ac:dyDescent="0.25">
      <c r="A7" s="7" t="s">
        <v>22</v>
      </c>
      <c r="D7" s="2" t="s">
        <v>28</v>
      </c>
      <c r="E7" s="6"/>
    </row>
    <row r="8" spans="1:78" ht="15" customHeight="1" x14ac:dyDescent="0.25">
      <c r="D8" s="2" t="s">
        <v>29</v>
      </c>
      <c r="E8" s="6"/>
    </row>
    <row r="9" spans="1:78" ht="15" customHeight="1" x14ac:dyDescent="0.25">
      <c r="D9" s="14"/>
      <c r="E9" s="14"/>
    </row>
    <row r="10" spans="1:78" ht="42.6" customHeight="1" x14ac:dyDescent="0.25">
      <c r="A10" s="7"/>
      <c r="D10" s="15" t="s">
        <v>37</v>
      </c>
      <c r="E10" s="15"/>
      <c r="F10" s="15"/>
      <c r="G10" s="15"/>
      <c r="H10" s="15"/>
      <c r="I10" s="15"/>
      <c r="J10" s="15"/>
      <c r="K10" s="15"/>
      <c r="L10" s="15"/>
    </row>
    <row r="11" spans="1:78" ht="12.6" customHeight="1" x14ac:dyDescent="0.25">
      <c r="A11" s="7"/>
    </row>
    <row r="12" spans="1:78" ht="26.65" customHeight="1" x14ac:dyDescent="0.25">
      <c r="A12" s="17" t="s">
        <v>0</v>
      </c>
      <c r="B12" s="17" t="s">
        <v>1</v>
      </c>
      <c r="C12" s="17" t="s">
        <v>17</v>
      </c>
      <c r="D12" s="17" t="s">
        <v>12</v>
      </c>
      <c r="E12" s="18" t="s">
        <v>2</v>
      </c>
      <c r="F12" s="17" t="s">
        <v>14</v>
      </c>
      <c r="G12" s="17" t="s">
        <v>32</v>
      </c>
      <c r="H12" s="17" t="s">
        <v>13</v>
      </c>
      <c r="I12" s="17" t="s">
        <v>33</v>
      </c>
      <c r="J12" s="17" t="s">
        <v>34</v>
      </c>
      <c r="K12" s="17" t="s">
        <v>35</v>
      </c>
      <c r="L12" s="17" t="s">
        <v>3</v>
      </c>
    </row>
    <row r="13" spans="1:78" ht="59.45" customHeight="1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  <c r="K13" s="17"/>
      <c r="L13" s="17"/>
    </row>
    <row r="14" spans="1:78" ht="29.1" customHeight="1" x14ac:dyDescent="0.25">
      <c r="A14" s="17"/>
      <c r="B14" s="17"/>
      <c r="C14" s="17"/>
      <c r="D14" s="17"/>
      <c r="E14" s="18"/>
      <c r="F14" s="8" t="s">
        <v>24</v>
      </c>
      <c r="G14" s="8" t="s">
        <v>19</v>
      </c>
      <c r="H14" s="8" t="s">
        <v>21</v>
      </c>
      <c r="I14" s="8" t="s">
        <v>36</v>
      </c>
      <c r="J14" s="8" t="s">
        <v>20</v>
      </c>
      <c r="K14" s="8" t="s">
        <v>20</v>
      </c>
      <c r="L14" s="8"/>
    </row>
    <row r="15" spans="1:78" s="3" customFormat="1" ht="12.75" customHeight="1" x14ac:dyDescent="0.2">
      <c r="A15" s="20" t="s">
        <v>42</v>
      </c>
      <c r="B15" s="21" t="s">
        <v>63</v>
      </c>
      <c r="C15" s="22" t="s">
        <v>80</v>
      </c>
      <c r="D15" s="23">
        <v>5432500</v>
      </c>
      <c r="E15" s="23">
        <v>2000000</v>
      </c>
      <c r="F15" s="32">
        <v>34</v>
      </c>
      <c r="G15" s="32">
        <v>9</v>
      </c>
      <c r="H15" s="32">
        <v>7</v>
      </c>
      <c r="I15" s="32">
        <v>17</v>
      </c>
      <c r="J15" s="32">
        <v>2</v>
      </c>
      <c r="K15" s="32">
        <v>4</v>
      </c>
      <c r="L15" s="4">
        <f t="shared" ref="L15:L35" si="0">SUM(F15:K15)</f>
        <v>73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20" t="s">
        <v>43</v>
      </c>
      <c r="B16" s="21" t="s">
        <v>64</v>
      </c>
      <c r="C16" s="24" t="s">
        <v>81</v>
      </c>
      <c r="D16" s="23">
        <v>1401900</v>
      </c>
      <c r="E16" s="23">
        <v>740000</v>
      </c>
      <c r="F16" s="32">
        <v>36</v>
      </c>
      <c r="G16" s="32">
        <v>12</v>
      </c>
      <c r="H16" s="32">
        <v>8</v>
      </c>
      <c r="I16" s="32">
        <v>21</v>
      </c>
      <c r="J16" s="32">
        <v>4</v>
      </c>
      <c r="K16" s="32">
        <v>5</v>
      </c>
      <c r="L16" s="4">
        <f t="shared" si="0"/>
        <v>86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20" t="s">
        <v>44</v>
      </c>
      <c r="B17" s="21" t="s">
        <v>65</v>
      </c>
      <c r="C17" s="24" t="s">
        <v>82</v>
      </c>
      <c r="D17" s="25">
        <v>2200000</v>
      </c>
      <c r="E17" s="23">
        <v>800000</v>
      </c>
      <c r="F17" s="32">
        <v>29</v>
      </c>
      <c r="G17" s="32">
        <v>10</v>
      </c>
      <c r="H17" s="32">
        <v>7</v>
      </c>
      <c r="I17" s="32">
        <v>18</v>
      </c>
      <c r="J17" s="32">
        <v>4</v>
      </c>
      <c r="K17" s="32">
        <v>5</v>
      </c>
      <c r="L17" s="4">
        <f t="shared" si="0"/>
        <v>73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20" t="s">
        <v>45</v>
      </c>
      <c r="B18" s="21" t="s">
        <v>64</v>
      </c>
      <c r="C18" s="22" t="s">
        <v>83</v>
      </c>
      <c r="D18" s="23">
        <v>1224300</v>
      </c>
      <c r="E18" s="23">
        <v>640000</v>
      </c>
      <c r="F18" s="32">
        <v>33</v>
      </c>
      <c r="G18" s="32">
        <v>12</v>
      </c>
      <c r="H18" s="32">
        <v>9</v>
      </c>
      <c r="I18" s="32">
        <v>20</v>
      </c>
      <c r="J18" s="32">
        <v>4</v>
      </c>
      <c r="K18" s="32">
        <v>4</v>
      </c>
      <c r="L18" s="4">
        <f t="shared" si="0"/>
        <v>82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20" t="s">
        <v>46</v>
      </c>
      <c r="B19" s="21" t="s">
        <v>66</v>
      </c>
      <c r="C19" s="22" t="s">
        <v>84</v>
      </c>
      <c r="D19" s="23">
        <v>288000</v>
      </c>
      <c r="E19" s="23">
        <v>120000</v>
      </c>
      <c r="F19" s="32">
        <v>30</v>
      </c>
      <c r="G19" s="32">
        <v>11</v>
      </c>
      <c r="H19" s="32">
        <v>7</v>
      </c>
      <c r="I19" s="32">
        <v>18</v>
      </c>
      <c r="J19" s="32">
        <v>0</v>
      </c>
      <c r="K19" s="32">
        <v>4</v>
      </c>
      <c r="L19" s="4">
        <f t="shared" si="0"/>
        <v>70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x14ac:dyDescent="0.2">
      <c r="A20" s="22" t="s">
        <v>47</v>
      </c>
      <c r="B20" s="26" t="s">
        <v>67</v>
      </c>
      <c r="C20" s="26" t="s">
        <v>85</v>
      </c>
      <c r="D20" s="23">
        <v>2831000</v>
      </c>
      <c r="E20" s="23">
        <v>1100000</v>
      </c>
      <c r="F20" s="32">
        <v>34</v>
      </c>
      <c r="G20" s="32">
        <v>13</v>
      </c>
      <c r="H20" s="32">
        <v>8</v>
      </c>
      <c r="I20" s="32">
        <v>21</v>
      </c>
      <c r="J20" s="32">
        <v>4</v>
      </c>
      <c r="K20" s="32">
        <v>4</v>
      </c>
      <c r="L20" s="4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2">
      <c r="A21" s="20" t="s">
        <v>48</v>
      </c>
      <c r="B21" s="21" t="s">
        <v>68</v>
      </c>
      <c r="C21" s="24" t="s">
        <v>86</v>
      </c>
      <c r="D21" s="23">
        <v>7762550</v>
      </c>
      <c r="E21" s="23">
        <v>2500000</v>
      </c>
      <c r="F21" s="32">
        <v>28</v>
      </c>
      <c r="G21" s="32">
        <v>12</v>
      </c>
      <c r="H21" s="32">
        <v>8</v>
      </c>
      <c r="I21" s="32">
        <v>19</v>
      </c>
      <c r="J21" s="32">
        <v>0</v>
      </c>
      <c r="K21" s="32">
        <v>4</v>
      </c>
      <c r="L21" s="4">
        <f t="shared" si="0"/>
        <v>71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2">
      <c r="A22" s="20" t="s">
        <v>49</v>
      </c>
      <c r="B22" s="21" t="s">
        <v>69</v>
      </c>
      <c r="C22" s="22" t="s">
        <v>87</v>
      </c>
      <c r="D22" s="23">
        <v>2888000</v>
      </c>
      <c r="E22" s="23">
        <v>2200000</v>
      </c>
      <c r="F22" s="32">
        <v>24</v>
      </c>
      <c r="G22" s="32">
        <v>9</v>
      </c>
      <c r="H22" s="32">
        <v>7</v>
      </c>
      <c r="I22" s="32">
        <v>21</v>
      </c>
      <c r="J22" s="32">
        <v>0</v>
      </c>
      <c r="K22" s="32">
        <v>4</v>
      </c>
      <c r="L22" s="4">
        <f t="shared" si="0"/>
        <v>65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7" customHeight="1" x14ac:dyDescent="0.2">
      <c r="A23" s="20" t="s">
        <v>50</v>
      </c>
      <c r="B23" s="21" t="s">
        <v>70</v>
      </c>
      <c r="C23" s="24" t="s">
        <v>88</v>
      </c>
      <c r="D23" s="23">
        <v>903000</v>
      </c>
      <c r="E23" s="23">
        <v>700000</v>
      </c>
      <c r="F23" s="32">
        <v>24</v>
      </c>
      <c r="G23" s="32">
        <v>8</v>
      </c>
      <c r="H23" s="32">
        <v>8</v>
      </c>
      <c r="I23" s="32">
        <v>21</v>
      </c>
      <c r="J23" s="32">
        <v>3</v>
      </c>
      <c r="K23" s="32">
        <v>4</v>
      </c>
      <c r="L23" s="4">
        <f t="shared" si="0"/>
        <v>68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2">
      <c r="A24" s="20" t="s">
        <v>51</v>
      </c>
      <c r="B24" s="21" t="s">
        <v>72</v>
      </c>
      <c r="C24" s="24" t="s">
        <v>89</v>
      </c>
      <c r="D24" s="23">
        <v>1356600</v>
      </c>
      <c r="E24" s="23">
        <v>1153100</v>
      </c>
      <c r="F24" s="32">
        <v>30</v>
      </c>
      <c r="G24" s="32">
        <v>11</v>
      </c>
      <c r="H24" s="32">
        <v>8</v>
      </c>
      <c r="I24" s="32">
        <v>22</v>
      </c>
      <c r="J24" s="32">
        <v>0</v>
      </c>
      <c r="K24" s="32">
        <v>5</v>
      </c>
      <c r="L24" s="4">
        <f t="shared" si="0"/>
        <v>76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2">
      <c r="A25" s="20" t="s">
        <v>52</v>
      </c>
      <c r="B25" s="21" t="s">
        <v>73</v>
      </c>
      <c r="C25" s="22" t="s">
        <v>90</v>
      </c>
      <c r="D25" s="23">
        <v>5279500</v>
      </c>
      <c r="E25" s="23">
        <v>1500000</v>
      </c>
      <c r="F25" s="32">
        <v>34</v>
      </c>
      <c r="G25" s="32">
        <v>13</v>
      </c>
      <c r="H25" s="32">
        <v>9</v>
      </c>
      <c r="I25" s="32">
        <v>22</v>
      </c>
      <c r="J25" s="32">
        <v>4</v>
      </c>
      <c r="K25" s="32">
        <v>5</v>
      </c>
      <c r="L25" s="4">
        <f t="shared" si="0"/>
        <v>87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2">
      <c r="A26" s="20" t="s">
        <v>53</v>
      </c>
      <c r="B26" s="21" t="s">
        <v>66</v>
      </c>
      <c r="C26" s="24" t="s">
        <v>91</v>
      </c>
      <c r="D26" s="23">
        <v>1673000</v>
      </c>
      <c r="E26" s="23">
        <v>650000</v>
      </c>
      <c r="F26" s="32">
        <v>36</v>
      </c>
      <c r="G26" s="32">
        <v>12</v>
      </c>
      <c r="H26" s="32">
        <v>8</v>
      </c>
      <c r="I26" s="32">
        <v>23</v>
      </c>
      <c r="J26" s="32">
        <v>0</v>
      </c>
      <c r="K26" s="32">
        <v>5</v>
      </c>
      <c r="L26" s="4">
        <f t="shared" si="0"/>
        <v>84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x14ac:dyDescent="0.2">
      <c r="A27" s="20" t="s">
        <v>54</v>
      </c>
      <c r="B27" s="21" t="s">
        <v>71</v>
      </c>
      <c r="C27" s="24" t="s">
        <v>92</v>
      </c>
      <c r="D27" s="23">
        <v>1630000</v>
      </c>
      <c r="E27" s="23">
        <v>900000</v>
      </c>
      <c r="F27" s="32">
        <v>25</v>
      </c>
      <c r="G27" s="32">
        <v>9</v>
      </c>
      <c r="H27" s="32">
        <v>7</v>
      </c>
      <c r="I27" s="32">
        <v>20</v>
      </c>
      <c r="J27" s="32">
        <v>0</v>
      </c>
      <c r="K27" s="32">
        <v>4</v>
      </c>
      <c r="L27" s="4">
        <f t="shared" si="0"/>
        <v>65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2">
      <c r="A28" s="20" t="s">
        <v>55</v>
      </c>
      <c r="B28" s="27" t="s">
        <v>74</v>
      </c>
      <c r="C28" s="26" t="s">
        <v>93</v>
      </c>
      <c r="D28" s="23">
        <v>1800000</v>
      </c>
      <c r="E28" s="23">
        <v>1300000</v>
      </c>
      <c r="F28" s="32">
        <v>32</v>
      </c>
      <c r="G28" s="32">
        <v>11</v>
      </c>
      <c r="H28" s="32">
        <v>8</v>
      </c>
      <c r="I28" s="32">
        <v>23</v>
      </c>
      <c r="J28" s="32">
        <v>4</v>
      </c>
      <c r="K28" s="32">
        <v>5</v>
      </c>
      <c r="L28" s="4">
        <f t="shared" si="0"/>
        <v>83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2.75" customHeight="1" x14ac:dyDescent="0.2">
      <c r="A29" s="20" t="s">
        <v>56</v>
      </c>
      <c r="B29" s="21" t="s">
        <v>75</v>
      </c>
      <c r="C29" s="24" t="s">
        <v>94</v>
      </c>
      <c r="D29" s="23">
        <v>991000</v>
      </c>
      <c r="E29" s="23">
        <v>495500</v>
      </c>
      <c r="F29" s="32">
        <v>31</v>
      </c>
      <c r="G29" s="32">
        <v>9</v>
      </c>
      <c r="H29" s="32">
        <v>7</v>
      </c>
      <c r="I29" s="32">
        <v>18</v>
      </c>
      <c r="J29" s="32">
        <v>0</v>
      </c>
      <c r="K29" s="32">
        <v>4</v>
      </c>
      <c r="L29" s="4">
        <f t="shared" si="0"/>
        <v>69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2.75" customHeight="1" x14ac:dyDescent="0.2">
      <c r="A30" s="20" t="s">
        <v>57</v>
      </c>
      <c r="B30" s="21" t="s">
        <v>76</v>
      </c>
      <c r="C30" s="24" t="s">
        <v>95</v>
      </c>
      <c r="D30" s="23">
        <v>3156800</v>
      </c>
      <c r="E30" s="23">
        <v>1500000</v>
      </c>
      <c r="F30" s="32">
        <v>31</v>
      </c>
      <c r="G30" s="32">
        <v>12</v>
      </c>
      <c r="H30" s="32">
        <v>9</v>
      </c>
      <c r="I30" s="32">
        <v>22</v>
      </c>
      <c r="J30" s="32">
        <v>5</v>
      </c>
      <c r="K30" s="32">
        <v>5</v>
      </c>
      <c r="L30" s="4">
        <f t="shared" si="0"/>
        <v>84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2">
      <c r="A31" s="20" t="s">
        <v>58</v>
      </c>
      <c r="B31" s="21" t="s">
        <v>77</v>
      </c>
      <c r="C31" s="26" t="s">
        <v>96</v>
      </c>
      <c r="D31" s="23">
        <v>623000</v>
      </c>
      <c r="E31" s="23">
        <v>500000</v>
      </c>
      <c r="F31" s="32">
        <v>27</v>
      </c>
      <c r="G31" s="32">
        <v>9</v>
      </c>
      <c r="H31" s="32">
        <v>7</v>
      </c>
      <c r="I31" s="32">
        <v>19</v>
      </c>
      <c r="J31" s="32">
        <v>2</v>
      </c>
      <c r="K31" s="32">
        <v>4</v>
      </c>
      <c r="L31" s="4">
        <f t="shared" si="0"/>
        <v>68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x14ac:dyDescent="0.2">
      <c r="A32" s="20" t="s">
        <v>59</v>
      </c>
      <c r="B32" s="21" t="s">
        <v>77</v>
      </c>
      <c r="C32" s="26" t="s">
        <v>97</v>
      </c>
      <c r="D32" s="23">
        <v>630000</v>
      </c>
      <c r="E32" s="23">
        <v>450000</v>
      </c>
      <c r="F32" s="32">
        <v>32</v>
      </c>
      <c r="G32" s="32">
        <v>12</v>
      </c>
      <c r="H32" s="32">
        <v>8</v>
      </c>
      <c r="I32" s="32">
        <v>22</v>
      </c>
      <c r="J32" s="32">
        <v>2</v>
      </c>
      <c r="K32" s="32">
        <v>5</v>
      </c>
      <c r="L32" s="4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2">
      <c r="A33" s="20" t="s">
        <v>60</v>
      </c>
      <c r="B33" s="21" t="s">
        <v>78</v>
      </c>
      <c r="C33" s="24" t="s">
        <v>98</v>
      </c>
      <c r="D33" s="23">
        <v>1014000</v>
      </c>
      <c r="E33" s="23">
        <v>600000</v>
      </c>
      <c r="F33" s="32">
        <v>33</v>
      </c>
      <c r="G33" s="32">
        <v>11</v>
      </c>
      <c r="H33" s="32">
        <v>8</v>
      </c>
      <c r="I33" s="32">
        <v>22</v>
      </c>
      <c r="J33" s="32">
        <v>3</v>
      </c>
      <c r="K33" s="32">
        <v>5</v>
      </c>
      <c r="L33" s="4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2">
      <c r="A34" s="20" t="s">
        <v>61</v>
      </c>
      <c r="B34" s="21" t="s">
        <v>79</v>
      </c>
      <c r="C34" s="26" t="s">
        <v>99</v>
      </c>
      <c r="D34" s="23">
        <v>280000</v>
      </c>
      <c r="E34" s="23">
        <v>180000</v>
      </c>
      <c r="F34" s="32">
        <v>20</v>
      </c>
      <c r="G34" s="32">
        <v>7</v>
      </c>
      <c r="H34" s="32">
        <v>7</v>
      </c>
      <c r="I34" s="32">
        <v>20</v>
      </c>
      <c r="J34" s="32">
        <v>2</v>
      </c>
      <c r="K34" s="32">
        <v>3</v>
      </c>
      <c r="L34" s="4">
        <f t="shared" si="0"/>
        <v>59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2">
      <c r="A35" s="20" t="s">
        <v>62</v>
      </c>
      <c r="B35" s="21" t="s">
        <v>64</v>
      </c>
      <c r="C35" s="26" t="s">
        <v>100</v>
      </c>
      <c r="D35" s="23">
        <v>1074800</v>
      </c>
      <c r="E35" s="23">
        <v>600000</v>
      </c>
      <c r="F35" s="32">
        <v>34</v>
      </c>
      <c r="G35" s="32">
        <v>12</v>
      </c>
      <c r="H35" s="32">
        <v>8</v>
      </c>
      <c r="I35" s="32">
        <v>22</v>
      </c>
      <c r="J35" s="32">
        <v>4</v>
      </c>
      <c r="K35" s="32">
        <v>3</v>
      </c>
      <c r="L35" s="4">
        <f t="shared" si="0"/>
        <v>83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2.75" x14ac:dyDescent="0.25">
      <c r="D36" s="12">
        <f>SUM(D15:D35)</f>
        <v>44439950</v>
      </c>
      <c r="E36" s="12">
        <f>SUM(E15:E35)</f>
        <v>20628600</v>
      </c>
    </row>
    <row r="37" spans="1:78" ht="12.75" x14ac:dyDescent="0.25">
      <c r="E37" s="5"/>
    </row>
  </sheetData>
  <mergeCells count="16">
    <mergeCell ref="G12:G13"/>
    <mergeCell ref="H12:H13"/>
    <mergeCell ref="I12:I13"/>
    <mergeCell ref="J12:J13"/>
    <mergeCell ref="K12:K13"/>
    <mergeCell ref="L12:L13"/>
    <mergeCell ref="A3:C3"/>
    <mergeCell ref="D3:E3"/>
    <mergeCell ref="D9:E9"/>
    <mergeCell ref="D10:L10"/>
    <mergeCell ref="A12:A14"/>
    <mergeCell ref="B12:B14"/>
    <mergeCell ref="C12:C14"/>
    <mergeCell ref="D12:D14"/>
    <mergeCell ref="E12:E14"/>
    <mergeCell ref="F12:F13"/>
  </mergeCells>
  <dataValidations count="5">
    <dataValidation type="decimal" operator="lessThanOrEqual" allowBlank="1" showInputMessage="1" showErrorMessage="1" error="max. 40" sqref="F15:F35" xr:uid="{F3EC299D-E095-483A-9B3A-4655E034808D}">
      <formula1>40</formula1>
    </dataValidation>
    <dataValidation type="decimal" operator="lessThanOrEqual" allowBlank="1" showInputMessage="1" showErrorMessage="1" error="max. 15" sqref="G15:G35" xr:uid="{591CEB1A-398D-4E64-A9D0-B08C32FAA337}">
      <formula1>15</formula1>
    </dataValidation>
    <dataValidation type="decimal" operator="lessThanOrEqual" allowBlank="1" showInputMessage="1" showErrorMessage="1" error="max. 10" sqref="H15:H35" xr:uid="{C4813C00-9FA5-4757-8DA7-0568F8F1867A}">
      <formula1>10</formula1>
    </dataValidation>
    <dataValidation type="decimal" operator="lessThanOrEqual" allowBlank="1" showInputMessage="1" showErrorMessage="1" error="max. 25" sqref="I15:I35" xr:uid="{7B1F2BE4-DD17-456F-88A7-A7FA01ABE6BF}">
      <formula1>25</formula1>
    </dataValidation>
    <dataValidation type="decimal" operator="lessThanOrEqual" allowBlank="1" showInputMessage="1" showErrorMessage="1" error="max. 5" sqref="J15:K35" xr:uid="{AD383F67-260A-42E8-8384-2E2EE331785A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FDD5-2687-46D2-A4F8-A2E8D195737F}">
  <dimension ref="A1:BZ37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114</v>
      </c>
    </row>
    <row r="2" spans="1:78" ht="15" customHeight="1" x14ac:dyDescent="0.25">
      <c r="A2" s="7" t="s">
        <v>38</v>
      </c>
      <c r="D2" s="7" t="s">
        <v>23</v>
      </c>
    </row>
    <row r="3" spans="1:78" ht="25.15" customHeight="1" x14ac:dyDescent="0.25">
      <c r="A3" s="13" t="s">
        <v>39</v>
      </c>
      <c r="B3" s="14"/>
      <c r="C3" s="14"/>
      <c r="D3" s="15" t="s">
        <v>31</v>
      </c>
      <c r="E3" s="16"/>
    </row>
    <row r="4" spans="1:78" ht="15" customHeight="1" x14ac:dyDescent="0.25">
      <c r="A4" s="7" t="s">
        <v>40</v>
      </c>
      <c r="D4" s="2" t="s">
        <v>30</v>
      </c>
    </row>
    <row r="5" spans="1:78" ht="15" customHeight="1" x14ac:dyDescent="0.25">
      <c r="A5" s="2" t="s">
        <v>41</v>
      </c>
      <c r="D5" s="2" t="s">
        <v>26</v>
      </c>
    </row>
    <row r="6" spans="1:78" ht="15" customHeight="1" x14ac:dyDescent="0.25">
      <c r="A6" s="9" t="s">
        <v>25</v>
      </c>
      <c r="D6" s="2" t="s">
        <v>27</v>
      </c>
    </row>
    <row r="7" spans="1:78" ht="15" customHeight="1" x14ac:dyDescent="0.25">
      <c r="A7" s="7" t="s">
        <v>22</v>
      </c>
      <c r="D7" s="2" t="s">
        <v>28</v>
      </c>
      <c r="E7" s="6"/>
    </row>
    <row r="8" spans="1:78" ht="15" customHeight="1" x14ac:dyDescent="0.25">
      <c r="D8" s="2" t="s">
        <v>29</v>
      </c>
      <c r="E8" s="6"/>
    </row>
    <row r="9" spans="1:78" ht="15" customHeight="1" x14ac:dyDescent="0.25">
      <c r="D9" s="14"/>
      <c r="E9" s="14"/>
    </row>
    <row r="10" spans="1:78" ht="42.6" customHeight="1" x14ac:dyDescent="0.25">
      <c r="A10" s="7"/>
      <c r="D10" s="15" t="s">
        <v>37</v>
      </c>
      <c r="E10" s="15"/>
      <c r="F10" s="15"/>
      <c r="G10" s="15"/>
      <c r="H10" s="15"/>
      <c r="I10" s="15"/>
      <c r="J10" s="15"/>
      <c r="K10" s="15"/>
      <c r="L10" s="15"/>
    </row>
    <row r="11" spans="1:78" ht="12.6" customHeight="1" x14ac:dyDescent="0.25">
      <c r="A11" s="7"/>
    </row>
    <row r="12" spans="1:78" ht="26.65" customHeight="1" x14ac:dyDescent="0.25">
      <c r="A12" s="17" t="s">
        <v>0</v>
      </c>
      <c r="B12" s="17" t="s">
        <v>1</v>
      </c>
      <c r="C12" s="17" t="s">
        <v>17</v>
      </c>
      <c r="D12" s="17" t="s">
        <v>12</v>
      </c>
      <c r="E12" s="18" t="s">
        <v>2</v>
      </c>
      <c r="F12" s="17" t="s">
        <v>14</v>
      </c>
      <c r="G12" s="17" t="s">
        <v>32</v>
      </c>
      <c r="H12" s="17" t="s">
        <v>13</v>
      </c>
      <c r="I12" s="17" t="s">
        <v>33</v>
      </c>
      <c r="J12" s="17" t="s">
        <v>34</v>
      </c>
      <c r="K12" s="17" t="s">
        <v>35</v>
      </c>
      <c r="L12" s="17" t="s">
        <v>3</v>
      </c>
    </row>
    <row r="13" spans="1:78" ht="59.45" customHeight="1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  <c r="K13" s="17"/>
      <c r="L13" s="17"/>
    </row>
    <row r="14" spans="1:78" ht="29.1" customHeight="1" x14ac:dyDescent="0.25">
      <c r="A14" s="17"/>
      <c r="B14" s="17"/>
      <c r="C14" s="17"/>
      <c r="D14" s="17"/>
      <c r="E14" s="18"/>
      <c r="F14" s="8" t="s">
        <v>24</v>
      </c>
      <c r="G14" s="8" t="s">
        <v>19</v>
      </c>
      <c r="H14" s="8" t="s">
        <v>21</v>
      </c>
      <c r="I14" s="8" t="s">
        <v>36</v>
      </c>
      <c r="J14" s="8" t="s">
        <v>20</v>
      </c>
      <c r="K14" s="8" t="s">
        <v>20</v>
      </c>
      <c r="L14" s="8"/>
    </row>
    <row r="15" spans="1:78" s="3" customFormat="1" ht="12.75" customHeight="1" x14ac:dyDescent="0.2">
      <c r="A15" s="20" t="s">
        <v>42</v>
      </c>
      <c r="B15" s="21" t="s">
        <v>63</v>
      </c>
      <c r="C15" s="22" t="s">
        <v>80</v>
      </c>
      <c r="D15" s="23">
        <v>5432500</v>
      </c>
      <c r="E15" s="23">
        <v>2000000</v>
      </c>
      <c r="F15" s="32">
        <v>29</v>
      </c>
      <c r="G15" s="32">
        <v>10</v>
      </c>
      <c r="H15" s="32">
        <v>8</v>
      </c>
      <c r="I15" s="32">
        <v>20</v>
      </c>
      <c r="J15" s="32">
        <v>2</v>
      </c>
      <c r="K15" s="32">
        <v>4</v>
      </c>
      <c r="L15" s="4">
        <f t="shared" ref="L15:L35" si="0">SUM(F15:K15)</f>
        <v>73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20" t="s">
        <v>43</v>
      </c>
      <c r="B16" s="21" t="s">
        <v>64</v>
      </c>
      <c r="C16" s="24" t="s">
        <v>81</v>
      </c>
      <c r="D16" s="23">
        <v>1401900</v>
      </c>
      <c r="E16" s="23">
        <v>740000</v>
      </c>
      <c r="F16" s="32">
        <v>35</v>
      </c>
      <c r="G16" s="32">
        <v>12</v>
      </c>
      <c r="H16" s="32">
        <v>9</v>
      </c>
      <c r="I16" s="32">
        <v>22</v>
      </c>
      <c r="J16" s="32">
        <v>4</v>
      </c>
      <c r="K16" s="32">
        <v>5</v>
      </c>
      <c r="L16" s="4">
        <f t="shared" si="0"/>
        <v>87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20" t="s">
        <v>44</v>
      </c>
      <c r="B17" s="21" t="s">
        <v>65</v>
      </c>
      <c r="C17" s="24" t="s">
        <v>82</v>
      </c>
      <c r="D17" s="25">
        <v>2200000</v>
      </c>
      <c r="E17" s="23">
        <v>800000</v>
      </c>
      <c r="F17" s="32">
        <v>30</v>
      </c>
      <c r="G17" s="32">
        <v>11</v>
      </c>
      <c r="H17" s="32">
        <v>8</v>
      </c>
      <c r="I17" s="32">
        <v>18</v>
      </c>
      <c r="J17" s="32">
        <v>4</v>
      </c>
      <c r="K17" s="32">
        <v>5</v>
      </c>
      <c r="L17" s="4">
        <f t="shared" si="0"/>
        <v>76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20" t="s">
        <v>45</v>
      </c>
      <c r="B18" s="21" t="s">
        <v>64</v>
      </c>
      <c r="C18" s="22" t="s">
        <v>83</v>
      </c>
      <c r="D18" s="23">
        <v>1224300</v>
      </c>
      <c r="E18" s="23">
        <v>640000</v>
      </c>
      <c r="F18" s="32">
        <v>32</v>
      </c>
      <c r="G18" s="32">
        <v>12</v>
      </c>
      <c r="H18" s="32">
        <v>9</v>
      </c>
      <c r="I18" s="32">
        <v>20</v>
      </c>
      <c r="J18" s="32">
        <v>4</v>
      </c>
      <c r="K18" s="32">
        <v>4</v>
      </c>
      <c r="L18" s="4">
        <f t="shared" si="0"/>
        <v>81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20" t="s">
        <v>46</v>
      </c>
      <c r="B19" s="21" t="s">
        <v>66</v>
      </c>
      <c r="C19" s="22" t="s">
        <v>84</v>
      </c>
      <c r="D19" s="23">
        <v>288000</v>
      </c>
      <c r="E19" s="23">
        <v>120000</v>
      </c>
      <c r="F19" s="32">
        <v>32</v>
      </c>
      <c r="G19" s="32">
        <v>10</v>
      </c>
      <c r="H19" s="32">
        <v>8</v>
      </c>
      <c r="I19" s="32">
        <v>18</v>
      </c>
      <c r="J19" s="32">
        <v>0</v>
      </c>
      <c r="K19" s="32">
        <v>4</v>
      </c>
      <c r="L19" s="4">
        <f t="shared" si="0"/>
        <v>72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x14ac:dyDescent="0.2">
      <c r="A20" s="22" t="s">
        <v>47</v>
      </c>
      <c r="B20" s="26" t="s">
        <v>67</v>
      </c>
      <c r="C20" s="26" t="s">
        <v>85</v>
      </c>
      <c r="D20" s="23">
        <v>2831000</v>
      </c>
      <c r="E20" s="23">
        <v>1100000</v>
      </c>
      <c r="F20" s="32">
        <v>33</v>
      </c>
      <c r="G20" s="32">
        <v>13</v>
      </c>
      <c r="H20" s="32">
        <v>9</v>
      </c>
      <c r="I20" s="32">
        <v>20</v>
      </c>
      <c r="J20" s="32">
        <v>4</v>
      </c>
      <c r="K20" s="32">
        <v>4</v>
      </c>
      <c r="L20" s="4">
        <f t="shared" si="0"/>
        <v>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2">
      <c r="A21" s="20" t="s">
        <v>48</v>
      </c>
      <c r="B21" s="21" t="s">
        <v>68</v>
      </c>
      <c r="C21" s="24" t="s">
        <v>86</v>
      </c>
      <c r="D21" s="23">
        <v>7762550</v>
      </c>
      <c r="E21" s="23">
        <v>2500000</v>
      </c>
      <c r="F21" s="32">
        <v>27</v>
      </c>
      <c r="G21" s="32">
        <v>12</v>
      </c>
      <c r="H21" s="32">
        <v>9</v>
      </c>
      <c r="I21" s="32">
        <v>21</v>
      </c>
      <c r="J21" s="32">
        <v>0</v>
      </c>
      <c r="K21" s="32">
        <v>4</v>
      </c>
      <c r="L21" s="4">
        <f t="shared" si="0"/>
        <v>73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2">
      <c r="A22" s="20" t="s">
        <v>49</v>
      </c>
      <c r="B22" s="21" t="s">
        <v>69</v>
      </c>
      <c r="C22" s="22" t="s">
        <v>87</v>
      </c>
      <c r="D22" s="23">
        <v>2888000</v>
      </c>
      <c r="E22" s="23">
        <v>2200000</v>
      </c>
      <c r="F22" s="32">
        <v>25</v>
      </c>
      <c r="G22" s="32">
        <v>8</v>
      </c>
      <c r="H22" s="32">
        <v>8</v>
      </c>
      <c r="I22" s="32">
        <v>20</v>
      </c>
      <c r="J22" s="32">
        <v>0</v>
      </c>
      <c r="K22" s="32">
        <v>4</v>
      </c>
      <c r="L22" s="4">
        <f t="shared" si="0"/>
        <v>65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7" customHeight="1" x14ac:dyDescent="0.2">
      <c r="A23" s="20" t="s">
        <v>50</v>
      </c>
      <c r="B23" s="21" t="s">
        <v>70</v>
      </c>
      <c r="C23" s="24" t="s">
        <v>88</v>
      </c>
      <c r="D23" s="23">
        <v>903000</v>
      </c>
      <c r="E23" s="23">
        <v>700000</v>
      </c>
      <c r="F23" s="32">
        <v>27</v>
      </c>
      <c r="G23" s="32">
        <v>7</v>
      </c>
      <c r="H23" s="32">
        <v>8</v>
      </c>
      <c r="I23" s="32">
        <v>20</v>
      </c>
      <c r="J23" s="32">
        <v>3</v>
      </c>
      <c r="K23" s="32">
        <v>4</v>
      </c>
      <c r="L23" s="4">
        <f t="shared" si="0"/>
        <v>69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2">
      <c r="A24" s="20" t="s">
        <v>51</v>
      </c>
      <c r="B24" s="21" t="s">
        <v>72</v>
      </c>
      <c r="C24" s="24" t="s">
        <v>89</v>
      </c>
      <c r="D24" s="23">
        <v>1356600</v>
      </c>
      <c r="E24" s="23">
        <v>1153100</v>
      </c>
      <c r="F24" s="32">
        <v>29</v>
      </c>
      <c r="G24" s="32">
        <v>10</v>
      </c>
      <c r="H24" s="32">
        <v>8</v>
      </c>
      <c r="I24" s="32">
        <v>21</v>
      </c>
      <c r="J24" s="32">
        <v>0</v>
      </c>
      <c r="K24" s="32">
        <v>5</v>
      </c>
      <c r="L24" s="4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2">
      <c r="A25" s="20" t="s">
        <v>52</v>
      </c>
      <c r="B25" s="21" t="s">
        <v>73</v>
      </c>
      <c r="C25" s="22" t="s">
        <v>90</v>
      </c>
      <c r="D25" s="23">
        <v>5279500</v>
      </c>
      <c r="E25" s="23">
        <v>1500000</v>
      </c>
      <c r="F25" s="32">
        <v>35</v>
      </c>
      <c r="G25" s="32">
        <v>13</v>
      </c>
      <c r="H25" s="32">
        <v>9</v>
      </c>
      <c r="I25" s="32">
        <v>22</v>
      </c>
      <c r="J25" s="32">
        <v>4</v>
      </c>
      <c r="K25" s="32">
        <v>5</v>
      </c>
      <c r="L25" s="4">
        <f t="shared" si="0"/>
        <v>88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2">
      <c r="A26" s="20" t="s">
        <v>53</v>
      </c>
      <c r="B26" s="21" t="s">
        <v>66</v>
      </c>
      <c r="C26" s="24" t="s">
        <v>91</v>
      </c>
      <c r="D26" s="23">
        <v>1673000</v>
      </c>
      <c r="E26" s="23">
        <v>650000</v>
      </c>
      <c r="F26" s="32">
        <v>37</v>
      </c>
      <c r="G26" s="32">
        <v>13</v>
      </c>
      <c r="H26" s="32">
        <v>8</v>
      </c>
      <c r="I26" s="32">
        <v>24</v>
      </c>
      <c r="J26" s="32">
        <v>0</v>
      </c>
      <c r="K26" s="32">
        <v>5</v>
      </c>
      <c r="L26" s="4">
        <f t="shared" si="0"/>
        <v>87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x14ac:dyDescent="0.2">
      <c r="A27" s="20" t="s">
        <v>54</v>
      </c>
      <c r="B27" s="21" t="s">
        <v>71</v>
      </c>
      <c r="C27" s="24" t="s">
        <v>92</v>
      </c>
      <c r="D27" s="23">
        <v>1630000</v>
      </c>
      <c r="E27" s="23">
        <v>900000</v>
      </c>
      <c r="F27" s="32">
        <v>20</v>
      </c>
      <c r="G27" s="32">
        <v>9</v>
      </c>
      <c r="H27" s="32">
        <v>8</v>
      </c>
      <c r="I27" s="32">
        <v>18</v>
      </c>
      <c r="J27" s="32">
        <v>0</v>
      </c>
      <c r="K27" s="32">
        <v>4</v>
      </c>
      <c r="L27" s="4">
        <f t="shared" si="0"/>
        <v>59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2">
      <c r="A28" s="20" t="s">
        <v>55</v>
      </c>
      <c r="B28" s="27" t="s">
        <v>74</v>
      </c>
      <c r="C28" s="26" t="s">
        <v>93</v>
      </c>
      <c r="D28" s="23">
        <v>1800000</v>
      </c>
      <c r="E28" s="23">
        <v>1300000</v>
      </c>
      <c r="F28" s="32">
        <v>31</v>
      </c>
      <c r="G28" s="32">
        <v>11</v>
      </c>
      <c r="H28" s="32">
        <v>9</v>
      </c>
      <c r="I28" s="32">
        <v>22</v>
      </c>
      <c r="J28" s="32">
        <v>4</v>
      </c>
      <c r="K28" s="32">
        <v>5</v>
      </c>
      <c r="L28" s="4">
        <f t="shared" si="0"/>
        <v>82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2.75" customHeight="1" x14ac:dyDescent="0.2">
      <c r="A29" s="20" t="s">
        <v>56</v>
      </c>
      <c r="B29" s="21" t="s">
        <v>75</v>
      </c>
      <c r="C29" s="24" t="s">
        <v>94</v>
      </c>
      <c r="D29" s="23">
        <v>991000</v>
      </c>
      <c r="E29" s="23">
        <v>495500</v>
      </c>
      <c r="F29" s="32">
        <v>30</v>
      </c>
      <c r="G29" s="32">
        <v>10</v>
      </c>
      <c r="H29" s="32">
        <v>7</v>
      </c>
      <c r="I29" s="32">
        <v>18</v>
      </c>
      <c r="J29" s="32">
        <v>0</v>
      </c>
      <c r="K29" s="32">
        <v>4</v>
      </c>
      <c r="L29" s="4">
        <f t="shared" si="0"/>
        <v>69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2.75" customHeight="1" x14ac:dyDescent="0.2">
      <c r="A30" s="20" t="s">
        <v>57</v>
      </c>
      <c r="B30" s="21" t="s">
        <v>76</v>
      </c>
      <c r="C30" s="24" t="s">
        <v>95</v>
      </c>
      <c r="D30" s="23">
        <v>3156800</v>
      </c>
      <c r="E30" s="23">
        <v>1500000</v>
      </c>
      <c r="F30" s="32">
        <v>32</v>
      </c>
      <c r="G30" s="32">
        <v>13</v>
      </c>
      <c r="H30" s="32">
        <v>10</v>
      </c>
      <c r="I30" s="32">
        <v>21</v>
      </c>
      <c r="J30" s="32">
        <v>5</v>
      </c>
      <c r="K30" s="32">
        <v>5</v>
      </c>
      <c r="L30" s="4">
        <f t="shared" si="0"/>
        <v>86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2">
      <c r="A31" s="20" t="s">
        <v>58</v>
      </c>
      <c r="B31" s="21" t="s">
        <v>77</v>
      </c>
      <c r="C31" s="26" t="s">
        <v>96</v>
      </c>
      <c r="D31" s="23">
        <v>623000</v>
      </c>
      <c r="E31" s="23">
        <v>500000</v>
      </c>
      <c r="F31" s="32">
        <v>28</v>
      </c>
      <c r="G31" s="32">
        <v>9</v>
      </c>
      <c r="H31" s="32">
        <v>8</v>
      </c>
      <c r="I31" s="32">
        <v>18</v>
      </c>
      <c r="J31" s="32">
        <v>2</v>
      </c>
      <c r="K31" s="32">
        <v>4</v>
      </c>
      <c r="L31" s="4">
        <f t="shared" si="0"/>
        <v>69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x14ac:dyDescent="0.2">
      <c r="A32" s="20" t="s">
        <v>59</v>
      </c>
      <c r="B32" s="21" t="s">
        <v>77</v>
      </c>
      <c r="C32" s="26" t="s">
        <v>97</v>
      </c>
      <c r="D32" s="23">
        <v>630000</v>
      </c>
      <c r="E32" s="23">
        <v>450000</v>
      </c>
      <c r="F32" s="32">
        <v>32</v>
      </c>
      <c r="G32" s="32">
        <v>11</v>
      </c>
      <c r="H32" s="32">
        <v>9</v>
      </c>
      <c r="I32" s="32">
        <v>22</v>
      </c>
      <c r="J32" s="32">
        <v>2</v>
      </c>
      <c r="K32" s="32">
        <v>5</v>
      </c>
      <c r="L32" s="4">
        <f t="shared" si="0"/>
        <v>81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2">
      <c r="A33" s="20" t="s">
        <v>60</v>
      </c>
      <c r="B33" s="21" t="s">
        <v>78</v>
      </c>
      <c r="C33" s="24" t="s">
        <v>98</v>
      </c>
      <c r="D33" s="23">
        <v>1014000</v>
      </c>
      <c r="E33" s="23">
        <v>600000</v>
      </c>
      <c r="F33" s="32">
        <v>33</v>
      </c>
      <c r="G33" s="32">
        <v>10</v>
      </c>
      <c r="H33" s="32">
        <v>8</v>
      </c>
      <c r="I33" s="32">
        <v>22</v>
      </c>
      <c r="J33" s="32">
        <v>3</v>
      </c>
      <c r="K33" s="32">
        <v>5</v>
      </c>
      <c r="L33" s="4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2">
      <c r="A34" s="20" t="s">
        <v>61</v>
      </c>
      <c r="B34" s="21" t="s">
        <v>79</v>
      </c>
      <c r="C34" s="26" t="s">
        <v>99</v>
      </c>
      <c r="D34" s="23">
        <v>280000</v>
      </c>
      <c r="E34" s="23">
        <v>180000</v>
      </c>
      <c r="F34" s="32">
        <v>20</v>
      </c>
      <c r="G34" s="32">
        <v>7</v>
      </c>
      <c r="H34" s="32">
        <v>8</v>
      </c>
      <c r="I34" s="32">
        <v>20</v>
      </c>
      <c r="J34" s="32">
        <v>2</v>
      </c>
      <c r="K34" s="32">
        <v>3</v>
      </c>
      <c r="L34" s="4">
        <f t="shared" si="0"/>
        <v>60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2">
      <c r="A35" s="20" t="s">
        <v>62</v>
      </c>
      <c r="B35" s="21" t="s">
        <v>64</v>
      </c>
      <c r="C35" s="26" t="s">
        <v>100</v>
      </c>
      <c r="D35" s="23">
        <v>1074800</v>
      </c>
      <c r="E35" s="23">
        <v>600000</v>
      </c>
      <c r="F35" s="32">
        <v>33</v>
      </c>
      <c r="G35" s="32">
        <v>11</v>
      </c>
      <c r="H35" s="32">
        <v>9</v>
      </c>
      <c r="I35" s="32">
        <v>22</v>
      </c>
      <c r="J35" s="32">
        <v>4</v>
      </c>
      <c r="K35" s="32">
        <v>3</v>
      </c>
      <c r="L35" s="4">
        <f t="shared" si="0"/>
        <v>82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2.75" x14ac:dyDescent="0.25">
      <c r="D36" s="12">
        <f>SUM(D15:D35)</f>
        <v>44439950</v>
      </c>
      <c r="E36" s="12">
        <f>SUM(E15:E35)</f>
        <v>20628600</v>
      </c>
    </row>
    <row r="37" spans="1:78" ht="12.75" x14ac:dyDescent="0.25">
      <c r="E37" s="5"/>
    </row>
  </sheetData>
  <mergeCells count="16">
    <mergeCell ref="G12:G13"/>
    <mergeCell ref="H12:H13"/>
    <mergeCell ref="I12:I13"/>
    <mergeCell ref="J12:J13"/>
    <mergeCell ref="K12:K13"/>
    <mergeCell ref="L12:L13"/>
    <mergeCell ref="A3:C3"/>
    <mergeCell ref="D3:E3"/>
    <mergeCell ref="D9:E9"/>
    <mergeCell ref="D10:L10"/>
    <mergeCell ref="A12:A14"/>
    <mergeCell ref="B12:B14"/>
    <mergeCell ref="C12:C14"/>
    <mergeCell ref="D12:D14"/>
    <mergeCell ref="E12:E14"/>
    <mergeCell ref="F12:F13"/>
  </mergeCells>
  <dataValidations count="5">
    <dataValidation type="decimal" operator="lessThanOrEqual" allowBlank="1" showInputMessage="1" showErrorMessage="1" error="max. 40" sqref="F15:F35" xr:uid="{15FD7EAF-6418-42A3-B28B-C38C0299E3FE}">
      <formula1>40</formula1>
    </dataValidation>
    <dataValidation type="decimal" operator="lessThanOrEqual" allowBlank="1" showInputMessage="1" showErrorMessage="1" error="max. 15" sqref="G15:G35" xr:uid="{41B877F9-513F-4591-B85D-9B1CF00EDBA8}">
      <formula1>15</formula1>
    </dataValidation>
    <dataValidation type="decimal" operator="lessThanOrEqual" allowBlank="1" showInputMessage="1" showErrorMessage="1" error="max. 10" sqref="H15:H35" xr:uid="{3933C8E2-E773-44AB-B414-824CEB149509}">
      <formula1>10</formula1>
    </dataValidation>
    <dataValidation type="decimal" operator="lessThanOrEqual" allowBlank="1" showInputMessage="1" showErrorMessage="1" error="max. 25" sqref="I15:I35" xr:uid="{A74AF3C5-9294-4EB3-9B1B-3A8A4CCCFCAD}">
      <formula1>25</formula1>
    </dataValidation>
    <dataValidation type="decimal" operator="lessThanOrEqual" allowBlank="1" showInputMessage="1" showErrorMessage="1" error="max. 5" sqref="J15:K35" xr:uid="{C74FF8ED-D253-4626-94D4-EC5919C3CA8E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vyvoj animace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'vyvoj animace'!Oblast_tisku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2024-04-23T09:36:44Z</dcterms:modified>
</cp:coreProperties>
</file>